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3" activeTab="3"/>
  </bookViews>
  <sheets>
    <sheet name="GRADSKO 2020-4" sheetId="1" r:id="rId1"/>
    <sheet name="GRADSKO2020-5" sheetId="2" r:id="rId2"/>
    <sheet name="GRADSKO2020-6" sheetId="3" r:id="rId3"/>
    <sheet name="GRADSKO2020-7" sheetId="4" r:id="rId4"/>
    <sheet name="GRADSKO2020-8" sheetId="5" r:id="rId5"/>
    <sheet name="UKUPNO PO ŠKOLAMA" sheetId="6" r:id="rId6"/>
  </sheets>
  <definedNames>
    <definedName name="Excel_BuiltIn__FilterDatabase_1">'GRADSKO 2020-4'!$A$65:$F$89</definedName>
    <definedName name="Excel_BuiltIn__FilterDatabase_2">'GRADSKO2020-5'!#REF!</definedName>
    <definedName name="Excel_BuiltIn__FilterDatabase_3">'GRADSKO2020-6'!$A$230:$E$235</definedName>
    <definedName name="Excel_BuiltIn__FilterDatabase_4">'GRADSKO2020-7'!$A$152:$E$159</definedName>
    <definedName name="Excel_BuiltIn__FilterDatabase_5">'GRADSKO2020-8'!$A$188:$F$194</definedName>
  </definedNames>
  <calcPr fullCalcOnLoad="1"/>
</workbook>
</file>

<file path=xl/sharedStrings.xml><?xml version="1.0" encoding="utf-8"?>
<sst xmlns="http://schemas.openxmlformats.org/spreadsheetml/2006/main" count="6143" uniqueCount="2699">
  <si>
    <t>Урош Митрашиновић</t>
  </si>
  <si>
    <t>Петар Марковић</t>
  </si>
  <si>
    <t>Светлана Јевтић</t>
  </si>
  <si>
    <t>Сава Милуновић</t>
  </si>
  <si>
    <t>Драгана Јовић</t>
  </si>
  <si>
    <t>Лука Ђачић</t>
  </si>
  <si>
    <t>Бранка Анђелковић</t>
  </si>
  <si>
    <t xml:space="preserve">Марко Станковић </t>
  </si>
  <si>
    <t>Ивана Милојичић</t>
  </si>
  <si>
    <t>Невена Глишовић</t>
  </si>
  <si>
    <t>Милица Милић</t>
  </si>
  <si>
    <t>Филип Петровић</t>
  </si>
  <si>
    <t>Светлана Ђорђевић</t>
  </si>
  <si>
    <t>Стефан Шљивић</t>
  </si>
  <si>
    <t>Мирјана Шеша</t>
  </si>
  <si>
    <t>Јелена Божић</t>
  </si>
  <si>
    <t>Татјана Марковић</t>
  </si>
  <si>
    <t xml:space="preserve">Илија Тишма </t>
  </si>
  <si>
    <t>Љиљана Ивковић</t>
  </si>
  <si>
    <t>Сава Павловић</t>
  </si>
  <si>
    <t>Слободанка Лазић</t>
  </si>
  <si>
    <t xml:space="preserve">Вук Јанковић </t>
  </si>
  <si>
    <t>Олга Стевановић</t>
  </si>
  <si>
    <t>Саша Ристић</t>
  </si>
  <si>
    <t>Тамара Секулић</t>
  </si>
  <si>
    <t>Гордана Павловић</t>
  </si>
  <si>
    <t>Маша Микановић</t>
  </si>
  <si>
    <t>Александар Мањенчић</t>
  </si>
  <si>
    <t>Миња Мојсиловић</t>
  </si>
  <si>
    <t>Матија Трбојевић</t>
  </si>
  <si>
    <t>Вук Николов</t>
  </si>
  <si>
    <t>Милица Васовић</t>
  </si>
  <si>
    <t>Анђела Гавриловић</t>
  </si>
  <si>
    <t>Загорка Савић Комарица</t>
  </si>
  <si>
    <t>Тамара Јаћимовић</t>
  </si>
  <si>
    <t>Нађа Вучевић</t>
  </si>
  <si>
    <t>Виолета Пушица</t>
  </si>
  <si>
    <t>Вид Михаило Коларић</t>
  </si>
  <si>
    <t>Вера Каџибанов</t>
  </si>
  <si>
    <t>Анђела Димитријевић</t>
  </si>
  <si>
    <t>Ивана Јанковић</t>
  </si>
  <si>
    <t>Миња Стојановић</t>
  </si>
  <si>
    <t>Андреј Павловић</t>
  </si>
  <si>
    <t>Зорка Танасковић</t>
  </si>
  <si>
    <t>Лука Прековић</t>
  </si>
  <si>
    <t>Весна Сандић</t>
  </si>
  <si>
    <t>Владимир Цветановић</t>
  </si>
  <si>
    <t>Тамара Станковић</t>
  </si>
  <si>
    <t>Стеван Дуков</t>
  </si>
  <si>
    <t>Вук Пешић</t>
  </si>
  <si>
    <t>Никола Пепић</t>
  </si>
  <si>
    <t>Анка Миленковић</t>
  </si>
  <si>
    <t>Вук Филиповић</t>
  </si>
  <si>
    <t>Наташа Јованчић</t>
  </si>
  <si>
    <t>Ђорђе Савић</t>
  </si>
  <si>
    <t>Мане Рајић</t>
  </si>
  <si>
    <t>Павле Андрић</t>
  </si>
  <si>
    <t>Ђурђија Стеванковић</t>
  </si>
  <si>
    <t>Немања Вуковић</t>
  </si>
  <si>
    <t>Славица Димитријевић</t>
  </si>
  <si>
    <t>Лука Миљковић</t>
  </si>
  <si>
    <t>Александар Пешић</t>
  </si>
  <si>
    <t>Јована Рађеновић</t>
  </si>
  <si>
    <t>Драгана Дабетић</t>
  </si>
  <si>
    <t>Виктор Пантовић</t>
  </si>
  <si>
    <t>Петар Капс</t>
  </si>
  <si>
    <t>Маријана Бојанић</t>
  </si>
  <si>
    <t>Петра Перишић</t>
  </si>
  <si>
    <t>Урош Тевановић</t>
  </si>
  <si>
    <t>Нада Ђуровић</t>
  </si>
  <si>
    <t>Сандра Дингарац</t>
  </si>
  <si>
    <t>Ива Остојић</t>
  </si>
  <si>
    <t>Новак Стојановић</t>
  </si>
  <si>
    <t>Милена Перчинов Илић</t>
  </si>
  <si>
    <t>Ива Вукадин</t>
  </si>
  <si>
    <t>Славица Дрезгић</t>
  </si>
  <si>
    <t>Јана Милинчић</t>
  </si>
  <si>
    <t>Јован Јовановић</t>
  </si>
  <si>
    <t>Славица Драгославић</t>
  </si>
  <si>
    <t>Вук Јовановић</t>
  </si>
  <si>
    <t>Анђела Пријовић</t>
  </si>
  <si>
    <t>Слобода Вујадиновић</t>
  </si>
  <si>
    <t>Марија Вукобрат</t>
  </si>
  <si>
    <t>Огњен Дрековић</t>
  </si>
  <si>
    <t>Димитрије Радуловић</t>
  </si>
  <si>
    <t>Сергеј Крстић</t>
  </si>
  <si>
    <t>Гордана Цвркотић</t>
  </si>
  <si>
    <t>Алекса Пршић</t>
  </si>
  <si>
    <t>Милан Митић</t>
  </si>
  <si>
    <t>Соња Златковић- Пузић</t>
  </si>
  <si>
    <t>Војин Ђорђевић</t>
  </si>
  <si>
    <t>Виктор Војновић</t>
  </si>
  <si>
    <t>Јована Марковић</t>
  </si>
  <si>
    <t>Ђорђе Попов</t>
  </si>
  <si>
    <t>Светлана Савовић</t>
  </si>
  <si>
    <t>Урош Јакшић</t>
  </si>
  <si>
    <t>Татјана Васић</t>
  </si>
  <si>
    <t>Јована Крњаја</t>
  </si>
  <si>
    <t>Иван Ђорђевић</t>
  </si>
  <si>
    <t>Mila Jean Mc Glashan</t>
  </si>
  <si>
    <t>Невена Грујић</t>
  </si>
  <si>
    <t>Емилија Филиповић</t>
  </si>
  <si>
    <t>Горан Џекулић</t>
  </si>
  <si>
    <t>Нађа  Вукотић</t>
  </si>
  <si>
    <t>Милан Пушица</t>
  </si>
  <si>
    <t>Андреј Илић</t>
  </si>
  <si>
    <t>Нада Сувајчевић</t>
  </si>
  <si>
    <t>Милутин Камаљевић</t>
  </si>
  <si>
    <t>Ења Вуковић</t>
  </si>
  <si>
    <t>Марија Цвејић</t>
  </si>
  <si>
    <t>Михајло Јанићијевић</t>
  </si>
  <si>
    <t>Милица Гутеша</t>
  </si>
  <si>
    <t>Марко Зорић</t>
  </si>
  <si>
    <t>Душан Боровић</t>
  </si>
  <si>
    <t>Јулијана Лешевић</t>
  </si>
  <si>
    <t>Лука Соломун</t>
  </si>
  <si>
    <t>Жељко Анђић</t>
  </si>
  <si>
    <t>Ђорђе Пауновић</t>
  </si>
  <si>
    <t>Љиљана Станковић</t>
  </si>
  <si>
    <t>Јован Димитрије Коларић</t>
  </si>
  <si>
    <t>Маша Чукановић</t>
  </si>
  <si>
    <t>Сара Миловановић</t>
  </si>
  <si>
    <t>Марија Обренић</t>
  </si>
  <si>
    <t>Никола Маслаковић</t>
  </si>
  <si>
    <t>Ема Павловић</t>
  </si>
  <si>
    <t>Зорица Мићевић</t>
  </si>
  <si>
    <t>Лазар Јовановић</t>
  </si>
  <si>
    <t>Теодора Савић</t>
  </si>
  <si>
    <t>Душан Јекић</t>
  </si>
  <si>
    <t>Лара Јоксимовић</t>
  </si>
  <si>
    <t>Драга Марјановић</t>
  </si>
  <si>
    <t>Анђелка Мирковић</t>
  </si>
  <si>
    <t>Софиа Тиодоровић</t>
  </si>
  <si>
    <t>Ксенија  Бундало</t>
  </si>
  <si>
    <t>Марко Бабић</t>
  </si>
  <si>
    <t>Владимир Врховски</t>
  </si>
  <si>
    <t>Мира Вукмировић</t>
  </si>
  <si>
    <t>Зорица Обућина</t>
  </si>
  <si>
    <t>Милица Величковић</t>
  </si>
  <si>
    <t>Соња Николић</t>
  </si>
  <si>
    <t>Соња Глишић</t>
  </si>
  <si>
    <t xml:space="preserve">Биљана Ђурђевић </t>
  </si>
  <si>
    <t>Лазар Кипроски</t>
  </si>
  <si>
    <t>Марија Петковић</t>
  </si>
  <si>
    <t>Растко Филиповић</t>
  </si>
  <si>
    <t>Будимка Јукић</t>
  </si>
  <si>
    <t>Сава Петровић</t>
  </si>
  <si>
    <t>Огњен Вујошевић</t>
  </si>
  <si>
    <t>Биљана Ђорђевић</t>
  </si>
  <si>
    <t>Маријана Ивановић</t>
  </si>
  <si>
    <t>Гордана Бојовић Ђурић</t>
  </si>
  <si>
    <t>Крсто Кривокапић</t>
  </si>
  <si>
    <t>Јована Кладован</t>
  </si>
  <si>
    <t>Петар Стојиљковић</t>
  </si>
  <si>
    <t>Ана Платанић</t>
  </si>
  <si>
    <t>Теа Гмитровић</t>
  </si>
  <si>
    <t>Љиљана Бркић</t>
  </si>
  <si>
    <t>Јована Мирчетић</t>
  </si>
  <si>
    <t>Марко Ђорђевић</t>
  </si>
  <si>
    <t>Зорица Вукајловић</t>
  </si>
  <si>
    <t>Андреа Басалић</t>
  </si>
  <si>
    <t>Небојша  Ђачић</t>
  </si>
  <si>
    <t>Ђурђа Арнаут</t>
  </si>
  <si>
    <t>Јасмина Трифуновић</t>
  </si>
  <si>
    <t xml:space="preserve">Андреа Мировић </t>
  </si>
  <si>
    <t>Весна Мирић</t>
  </si>
  <si>
    <t xml:space="preserve">Иван Бартул </t>
  </si>
  <si>
    <t>Иван Горан Ковачић</t>
  </si>
  <si>
    <t>Марија Митровић</t>
  </si>
  <si>
    <t>Марко Нећаков</t>
  </si>
  <si>
    <t>Милан Мирић</t>
  </si>
  <si>
    <t>Јасмина Петровић</t>
  </si>
  <si>
    <t xml:space="preserve">Теодора Миловановић </t>
  </si>
  <si>
    <t>Ивана Томићевић</t>
  </si>
  <si>
    <t>Даница Милутиновић</t>
  </si>
  <si>
    <t>Славка Чичковић</t>
  </si>
  <si>
    <t>Јана Спремић</t>
  </si>
  <si>
    <t>Весна Шарац</t>
  </si>
  <si>
    <t>Данијел Ђуровић</t>
  </si>
  <si>
    <t>Јелена Брашић</t>
  </si>
  <si>
    <t>Филип Стојиљковић</t>
  </si>
  <si>
    <t>Биљана Костић</t>
  </si>
  <si>
    <t>Лена Јанковић</t>
  </si>
  <si>
    <t>Наташа Малков</t>
  </si>
  <si>
    <t>Катарина Кнежевић</t>
  </si>
  <si>
    <t>Љиљана Моравчић</t>
  </si>
  <si>
    <t>Мила Јанковић</t>
  </si>
  <si>
    <t xml:space="preserve">Богдан Кокановић </t>
  </si>
  <si>
    <t>Милица Пантелић</t>
  </si>
  <si>
    <t>Лука Веселиновић</t>
  </si>
  <si>
    <t>Верица Марковић</t>
  </si>
  <si>
    <t>Небојша Лазић</t>
  </si>
  <si>
    <t>Ружица Рајковић</t>
  </si>
  <si>
    <t>Стефан Цупаћ</t>
  </si>
  <si>
    <t>Гордана Поповић</t>
  </si>
  <si>
    <t>Сергеј Никачевић</t>
  </si>
  <si>
    <t>Јелена Роглић</t>
  </si>
  <si>
    <t>Никола Лазовић</t>
  </si>
  <si>
    <t>Катарина Трајковић</t>
  </si>
  <si>
    <t>Марија Буквић</t>
  </si>
  <si>
    <t>Вук Петровић</t>
  </si>
  <si>
    <t>Драгана Коризма</t>
  </si>
  <si>
    <t>Јана Николић</t>
  </si>
  <si>
    <t>Лана Шојић</t>
  </si>
  <si>
    <t>Милена Панић</t>
  </si>
  <si>
    <t>Тара Икодиновић</t>
  </si>
  <si>
    <t>Драгана Стеванчевић</t>
  </si>
  <si>
    <t>Вук Радосављевић</t>
  </si>
  <si>
    <t>Миа Веселиновић</t>
  </si>
  <si>
    <t>Лена Ристић</t>
  </si>
  <si>
    <t>Иван Ожеговић</t>
  </si>
  <si>
    <t>Лара Марковић</t>
  </si>
  <si>
    <t>Тадеја Бошковић</t>
  </si>
  <si>
    <t>Савета Блажић</t>
  </si>
  <si>
    <t>Дамјан Граовац</t>
  </si>
  <si>
    <t>Матеј Вуканић</t>
  </si>
  <si>
    <t xml:space="preserve">Никола Стојановић </t>
  </si>
  <si>
    <t>Огњен Нинчић</t>
  </si>
  <si>
    <t>Нина Полић</t>
  </si>
  <si>
    <t>Андреј Пешић</t>
  </si>
  <si>
    <t>Павле Ђурић</t>
  </si>
  <si>
    <t>Анђелка Мустур</t>
  </si>
  <si>
    <t>Марија Николић</t>
  </si>
  <si>
    <t>Иван Аћимовић</t>
  </si>
  <si>
    <t>Ирена Пердух</t>
  </si>
  <si>
    <t>Каја Ковачевић</t>
  </si>
  <si>
    <t>Марија Маркочевић</t>
  </si>
  <si>
    <t>Милена Милановић</t>
  </si>
  <si>
    <t>Исидора Комленић</t>
  </si>
  <si>
    <t>Наташа Станојевић</t>
  </si>
  <si>
    <t>Славица Мијаиловић</t>
  </si>
  <si>
    <t>Мина Ивановић</t>
  </si>
  <si>
    <t>Богдан Здравковић</t>
  </si>
  <si>
    <t>Јагода Ђинђић Тасевски</t>
  </si>
  <si>
    <t>Лазар Стојиљковић</t>
  </si>
  <si>
    <t>Светлана Кузмановић</t>
  </si>
  <si>
    <t>Шевала Хаџиефендић</t>
  </si>
  <si>
    <t>Игњат Маринковић</t>
  </si>
  <si>
    <t xml:space="preserve">Тадија Симић </t>
  </si>
  <si>
    <t>Александра Медић</t>
  </si>
  <si>
    <t>Теодора Стојковић</t>
  </si>
  <si>
    <t>Марина Сика</t>
  </si>
  <si>
    <t>Маша Лазаревић</t>
  </si>
  <si>
    <t>Данијела Ђаковић</t>
  </si>
  <si>
    <t>Данијела Ђорђевић</t>
  </si>
  <si>
    <t>Урош Костић</t>
  </si>
  <si>
    <t>Слађана Живковић</t>
  </si>
  <si>
    <t>Младен Тодоровић</t>
  </si>
  <si>
    <t>Иван Безаревић</t>
  </si>
  <si>
    <t>Лука Антонијевић</t>
  </si>
  <si>
    <t>Александра Белоица</t>
  </si>
  <si>
    <t>Јања Милићевић</t>
  </si>
  <si>
    <t>Јелена Радоњић</t>
  </si>
  <si>
    <t>Ленка Љубојевић</t>
  </si>
  <si>
    <t>Славица Тарић</t>
  </si>
  <si>
    <t>Анђелија Васић</t>
  </si>
  <si>
    <t>Петар  Мијаљевић</t>
  </si>
  <si>
    <t>Љубица Влајић</t>
  </si>
  <si>
    <t>Душан Ђорђевић</t>
  </si>
  <si>
    <t>Јана Симић</t>
  </si>
  <si>
    <t>Бојана Жујовић</t>
  </si>
  <si>
    <t>Јана Лазаревић</t>
  </si>
  <si>
    <t>Ања Маченовски</t>
  </si>
  <si>
    <t>Татјана Тиодоровић</t>
  </si>
  <si>
    <t>Саша Ђокић</t>
  </si>
  <si>
    <t>Огњен Бркић</t>
  </si>
  <si>
    <t>Михаило Радовановић</t>
  </si>
  <si>
    <t>Дуња Дубока</t>
  </si>
  <si>
    <t>Лазар Новаковић</t>
  </si>
  <si>
    <t>Нина Гавриловић</t>
  </si>
  <si>
    <t>Иван Стијовић</t>
  </si>
  <si>
    <t>Стеван Влајић</t>
  </si>
  <si>
    <t>Анђела Матић</t>
  </si>
  <si>
    <t>Огњен Дробњак</t>
  </si>
  <si>
    <t>Тијана Бељић</t>
  </si>
  <si>
    <t>Јелена Савковић</t>
  </si>
  <si>
    <t>Лука Грујић</t>
  </si>
  <si>
    <t>Викторија Балабан</t>
  </si>
  <si>
    <t>Ирена Безаревић</t>
  </si>
  <si>
    <t>Анђела Поповић</t>
  </si>
  <si>
    <t xml:space="preserve">Данило Рончевић </t>
  </si>
  <si>
    <t>Алекса Шантић</t>
  </si>
  <si>
    <t>Милица Малишић</t>
  </si>
  <si>
    <t xml:space="preserve">Милица Савић </t>
  </si>
  <si>
    <t xml:space="preserve"> Никола Тесла </t>
  </si>
  <si>
    <t xml:space="preserve">Хелена Ђорђевић </t>
  </si>
  <si>
    <t xml:space="preserve">Маша Младеновић </t>
  </si>
  <si>
    <t xml:space="preserve">Илија Гарашанин </t>
  </si>
  <si>
    <t>Нађа Бакић</t>
  </si>
  <si>
    <t xml:space="preserve">Урош Савковић </t>
  </si>
  <si>
    <t xml:space="preserve"> Илија Гарашанин </t>
  </si>
  <si>
    <t xml:space="preserve">Миљана Јовић </t>
  </si>
  <si>
    <t xml:space="preserve"> Милоје Васић </t>
  </si>
  <si>
    <t xml:space="preserve">Радмила Јовановић </t>
  </si>
  <si>
    <t xml:space="preserve">Растко Ивковић </t>
  </si>
  <si>
    <t xml:space="preserve">Нађа Михајловић </t>
  </si>
  <si>
    <t xml:space="preserve">Марко Андрић </t>
  </si>
  <si>
    <t>Илија Ивковић</t>
  </si>
  <si>
    <t xml:space="preserve">Павле Првановић </t>
  </si>
  <si>
    <t>Ива Стојановић</t>
  </si>
  <si>
    <t>Михајло Карановић</t>
  </si>
  <si>
    <t xml:space="preserve"> Алекса Шантић </t>
  </si>
  <si>
    <t xml:space="preserve"> Јелица Катанић </t>
  </si>
  <si>
    <t xml:space="preserve">Кристина Веселиновић </t>
  </si>
  <si>
    <t xml:space="preserve">Андреј Јовић </t>
  </si>
  <si>
    <t>Елена Мијајловић</t>
  </si>
  <si>
    <t>Јована Игњатовић</t>
  </si>
  <si>
    <t xml:space="preserve">Милица Петронијевић </t>
  </si>
  <si>
    <t>Ратко Митровић</t>
  </si>
  <si>
    <t>Силвана Ђорђевић</t>
  </si>
  <si>
    <t>Божидар Мирић</t>
  </si>
  <si>
    <t>Доситеја Лекић</t>
  </si>
  <si>
    <t>Тања Бјелић</t>
  </si>
  <si>
    <t>Сузана Станковић</t>
  </si>
  <si>
    <t>Владислав Рибникар</t>
  </si>
  <si>
    <t>Јелена Баровић</t>
  </si>
  <si>
    <t>НХ Синиша Николајевић</t>
  </si>
  <si>
    <t>Ненад Матић</t>
  </si>
  <si>
    <t>Светозар Марковић</t>
  </si>
  <si>
    <t>Светлана Марковић</t>
  </si>
  <si>
    <t>Јован Миодраговић</t>
  </si>
  <si>
    <t>Јелена Ивановски</t>
  </si>
  <si>
    <t>Тања Главић</t>
  </si>
  <si>
    <t>Никола Јовчић</t>
  </si>
  <si>
    <t>Јасна Благојевић</t>
  </si>
  <si>
    <t>Маријана Жебељан</t>
  </si>
  <si>
    <t>Алекса Јанковић</t>
  </si>
  <si>
    <t>Огњен Божић</t>
  </si>
  <si>
    <t>Јован Кисић</t>
  </si>
  <si>
    <t>Софија Тадић</t>
  </si>
  <si>
    <t>Посавски партизани</t>
  </si>
  <si>
    <t>Весна Булат</t>
  </si>
  <si>
    <t>Маја Ранђеловић</t>
  </si>
  <si>
    <t>Јован Стојадиновић</t>
  </si>
  <si>
    <t>Лука Лазић</t>
  </si>
  <si>
    <t>Лука Балтић</t>
  </si>
  <si>
    <t>Ленка Ристић</t>
  </si>
  <si>
    <t>Петар Томовић</t>
  </si>
  <si>
    <t>Љиљана Мишковић</t>
  </si>
  <si>
    <t>Леа Јовановић</t>
  </si>
  <si>
    <t>Јања Миљић</t>
  </si>
  <si>
    <t>Марија Крушчић</t>
  </si>
  <si>
    <t>Горан Арсенијевић</t>
  </si>
  <si>
    <t>Наташа Јеверица</t>
  </si>
  <si>
    <t>Катарина Кисић</t>
  </si>
  <si>
    <t>Милица Брдаревић</t>
  </si>
  <si>
    <t>Катарина Радојичић</t>
  </si>
  <si>
    <t>Владимир Милошевић</t>
  </si>
  <si>
    <t>Маријана Ерцеговац</t>
  </si>
  <si>
    <t>Мирослава Васић</t>
  </si>
  <si>
    <t>Филип Костадиновић</t>
  </si>
  <si>
    <t>Павле Бачвански</t>
  </si>
  <si>
    <t>Вук  Јагодић</t>
  </si>
  <si>
    <t>Душан Кисић</t>
  </si>
  <si>
    <t>Виктор Кардоз</t>
  </si>
  <si>
    <t>Урош Лукић</t>
  </si>
  <si>
    <t>Марина Стублинчевић</t>
  </si>
  <si>
    <t>Гордана Ристић</t>
  </si>
  <si>
    <t>Милан Катић</t>
  </si>
  <si>
    <t>Вељко Дидановић</t>
  </si>
  <si>
    <t>Вукашин Кисић</t>
  </si>
  <si>
    <t>Маја Трифуновић</t>
  </si>
  <si>
    <t>Јеверица Наташа</t>
  </si>
  <si>
    <t>Димитрије Станаревић</t>
  </si>
  <si>
    <t>Михаило Поповић</t>
  </si>
  <si>
    <t>Јасмина Гудовић</t>
  </si>
  <si>
    <t>Софија Терзић</t>
  </si>
  <si>
    <t>Светлана Бабић</t>
  </si>
  <si>
    <t>Ненад Цветковић</t>
  </si>
  <si>
    <t>Јакша Булатовић</t>
  </si>
  <si>
    <t xml:space="preserve">Лазар Стојановић        </t>
  </si>
  <si>
    <t xml:space="preserve">Филип Килибарда </t>
  </si>
  <si>
    <t>Ивана Цицварић</t>
  </si>
  <si>
    <t xml:space="preserve">Андреј Батинић            </t>
  </si>
  <si>
    <t>Ива Спасић</t>
  </si>
  <si>
    <t>Сања Ђурђевић</t>
  </si>
  <si>
    <t xml:space="preserve">Данило Лазић </t>
  </si>
  <si>
    <t>Никола Шами</t>
  </si>
  <si>
    <t>Ивана Глумац</t>
  </si>
  <si>
    <t>Коста Несторовић</t>
  </si>
  <si>
    <t>Снежана Бали</t>
  </si>
  <si>
    <t>Алекса Косанић</t>
  </si>
  <si>
    <t>Светлана Гавриловић</t>
  </si>
  <si>
    <t>Милош Мудреновић</t>
  </si>
  <si>
    <t>Драгана Саватијевић</t>
  </si>
  <si>
    <t>Огњен Угрица</t>
  </si>
  <si>
    <t>Марија Илић</t>
  </si>
  <si>
    <t>Петар Гојковић</t>
  </si>
  <si>
    <t>Филип Маринковић</t>
  </si>
  <si>
    <t>Весна Белавин</t>
  </si>
  <si>
    <t>Новак Пековић</t>
  </si>
  <si>
    <t xml:space="preserve">Александра Ђурђулов </t>
  </si>
  <si>
    <t>Уна Кривошија</t>
  </si>
  <si>
    <t>Маша Ћојбашић</t>
  </si>
  <si>
    <t>Драгана Ковачевић</t>
  </si>
  <si>
    <t>Матеја Спасеновић</t>
  </si>
  <si>
    <t>Богдан Благојевић</t>
  </si>
  <si>
    <t>Вук Радловић</t>
  </si>
  <si>
    <t xml:space="preserve">Коста Дворњицки </t>
  </si>
  <si>
    <t>Лазар Вранић</t>
  </si>
  <si>
    <t>Андреа Menendez Ђурић</t>
  </si>
  <si>
    <t xml:space="preserve">Никола Витковић  </t>
  </si>
  <si>
    <t xml:space="preserve">Вељко Илић  </t>
  </si>
  <si>
    <t>Јелена Миленковић</t>
  </si>
  <si>
    <t>Катарина Зердо</t>
  </si>
  <si>
    <t>Лима Андреев</t>
  </si>
  <si>
    <t>Александра Јовановић</t>
  </si>
  <si>
    <t xml:space="preserve">Нико Брајковић  </t>
  </si>
  <si>
    <t>Ђорђе Илић</t>
  </si>
  <si>
    <t xml:space="preserve">Михајло Главан  </t>
  </si>
  <si>
    <t xml:space="preserve">Мила Ђулић   </t>
  </si>
  <si>
    <t>Весна Перашевић</t>
  </si>
  <si>
    <t xml:space="preserve">Никола Пековић   </t>
  </si>
  <si>
    <t>Марина Ивановић</t>
  </si>
  <si>
    <t xml:space="preserve">Дамјан Вићентић </t>
  </si>
  <si>
    <t>Филип Конечни</t>
  </si>
  <si>
    <t>Лидија Кракер</t>
  </si>
  <si>
    <t>Марија Јеремић</t>
  </si>
  <si>
    <t xml:space="preserve">Франце Пресетник   </t>
  </si>
  <si>
    <t>Никола Палавестра</t>
  </si>
  <si>
    <t xml:space="preserve">Урош Атанацковић   </t>
  </si>
  <si>
    <t>Исидора Жикић</t>
  </si>
  <si>
    <t>Душан Ковачевић</t>
  </si>
  <si>
    <t>Ђорђе Тоскић</t>
  </si>
  <si>
    <t>Предраг Терзић</t>
  </si>
  <si>
    <t xml:space="preserve">Наталија Јањић  </t>
  </si>
  <si>
    <t>Марко Адамовић</t>
  </si>
  <si>
    <t>Леда Стојановић</t>
  </si>
  <si>
    <t>Немања Парлић</t>
  </si>
  <si>
    <t>Ива Живковић</t>
  </si>
  <si>
    <t xml:space="preserve">Владимир Ђурица </t>
  </si>
  <si>
    <t>Радосава Илић</t>
  </si>
  <si>
    <t>Иван Бранисављевић</t>
  </si>
  <si>
    <t>Јована Шибалић</t>
  </si>
  <si>
    <t>Дубравка Маровић</t>
  </si>
  <si>
    <t>Нина Орландић</t>
  </si>
  <si>
    <t>Ана Брезо</t>
  </si>
  <si>
    <t>Драгић Јовић</t>
  </si>
  <si>
    <t>Бојана Павловић</t>
  </si>
  <si>
    <t>Јелисавета Милић</t>
  </si>
  <si>
    <t>Мила Старовић</t>
  </si>
  <si>
    <t>Нађа Шољага</t>
  </si>
  <si>
    <t xml:space="preserve">Вук Вукадиновић </t>
  </si>
  <si>
    <t>Реља Радојичић</t>
  </si>
  <si>
    <t>Михаило Игњатовић</t>
  </si>
  <si>
    <t>Сергеј Вушковић</t>
  </si>
  <si>
    <t>Михаило Радосављевић</t>
  </si>
  <si>
    <t>Ђорђе Дикић</t>
  </si>
  <si>
    <t>Димитрије Лазаревић</t>
  </si>
  <si>
    <t>Анастасиа Петровић</t>
  </si>
  <si>
    <t>Давид Керкез</t>
  </si>
  <si>
    <t>Исидора Влајковић</t>
  </si>
  <si>
    <t>Никола Благојевић</t>
  </si>
  <si>
    <t>Филип Мршовић</t>
  </si>
  <si>
    <t>Марко Ивковић</t>
  </si>
  <si>
    <t>Мирјана Глушчевић</t>
  </si>
  <si>
    <t>Анђела Брануновић</t>
  </si>
  <si>
    <t xml:space="preserve">Матеј Свобода </t>
  </si>
  <si>
    <t xml:space="preserve">Коста Милошевић   </t>
  </si>
  <si>
    <t>Стефан Терзић</t>
  </si>
  <si>
    <t xml:space="preserve">Милош Атанацковић </t>
  </si>
  <si>
    <t>Алексеј Трипковић</t>
  </si>
  <si>
    <t>Александар Џуџевић</t>
  </si>
  <si>
    <t>Андреј Андрић</t>
  </si>
  <si>
    <t>Марија Стекић</t>
  </si>
  <si>
    <t xml:space="preserve">Цана Марјановић </t>
  </si>
  <si>
    <t>Хана Мириловић</t>
  </si>
  <si>
    <t>Јелица Миловановић</t>
  </si>
  <si>
    <t>Јован Белевски</t>
  </si>
  <si>
    <t>Јанко Катић</t>
  </si>
  <si>
    <t>Драган Синђелић</t>
  </si>
  <si>
    <t>Милош Бранисављевић</t>
  </si>
  <si>
    <t>Вожд Карађорђе</t>
  </si>
  <si>
    <t>Мирјана Селак</t>
  </si>
  <si>
    <t>Светлана Станковић</t>
  </si>
  <si>
    <t>Павле Вујић</t>
  </si>
  <si>
    <t>Ина Милановић</t>
  </si>
  <si>
    <t>Лука Вићевић</t>
  </si>
  <si>
    <t>Биљана Спасић</t>
  </si>
  <si>
    <t>Мина Данић</t>
  </si>
  <si>
    <t>Берина Латовић</t>
  </si>
  <si>
    <t>Сергеј Џогаз</t>
  </si>
  <si>
    <t>Павле Поповић</t>
  </si>
  <si>
    <t>Александар Давидовић</t>
  </si>
  <si>
    <t>Олга Петров</t>
  </si>
  <si>
    <t>Раде Драинац</t>
  </si>
  <si>
    <t>Ђура Даничић</t>
  </si>
  <si>
    <t>Веселин Маслеша</t>
  </si>
  <si>
    <t>Васа Чарапић</t>
  </si>
  <si>
    <t>Филип Филиповић</t>
  </si>
  <si>
    <t>Јелена Ћетковић</t>
  </si>
  <si>
    <t>Јефимија</t>
  </si>
  <si>
    <t>Вања  Крстајић</t>
  </si>
  <si>
    <t xml:space="preserve">Ђорђе Васић  </t>
  </si>
  <si>
    <t xml:space="preserve">Милан Лукић                             </t>
  </si>
  <si>
    <t xml:space="preserve">Сара Бјеловук                        </t>
  </si>
  <si>
    <t xml:space="preserve">Ружица Јаничић </t>
  </si>
  <si>
    <t xml:space="preserve">Лука Тадић </t>
  </si>
  <si>
    <t>Иван Ђурђев</t>
  </si>
  <si>
    <t>Кнез Лазар</t>
  </si>
  <si>
    <t>Дуле Караклајић</t>
  </si>
  <si>
    <t>Гаврило Принцип</t>
  </si>
  <si>
    <t>Лазар Саватић</t>
  </si>
  <si>
    <t>Уједињене нације</t>
  </si>
  <si>
    <t>Филип Кљајић Фића</t>
  </si>
  <si>
    <t>Мирослав Антић</t>
  </si>
  <si>
    <t>Браћа Јерковић</t>
  </si>
  <si>
    <t>20. октобар</t>
  </si>
  <si>
    <t>Јован Стерија Поповић</t>
  </si>
  <si>
    <t>Краљ Александар I</t>
  </si>
  <si>
    <t>Милан Ракић</t>
  </si>
  <si>
    <t xml:space="preserve">Вања Миладиновић 4. разред
</t>
  </si>
  <si>
    <t>Драгојло Дудић</t>
  </si>
  <si>
    <t>Нина Шушић  4. разред</t>
  </si>
  <si>
    <t>Војин Мајсторовић</t>
  </si>
  <si>
    <t>Биљана Тасић</t>
  </si>
  <si>
    <t>Ива Умићевић</t>
  </si>
  <si>
    <t>Јелена Јевтић</t>
  </si>
  <si>
    <t>Уна Вујадиновић</t>
  </si>
  <si>
    <t>Јелена Ћирић</t>
  </si>
  <si>
    <t>Димитрије Острогонац</t>
  </si>
  <si>
    <t>Стефан Марковић</t>
  </si>
  <si>
    <t>Десанка Симић</t>
  </si>
  <si>
    <t>Ивона Степић</t>
  </si>
  <si>
    <t>Маја Герасимовић</t>
  </si>
  <si>
    <t>Димитрије Цекић</t>
  </si>
  <si>
    <t>Слађана Ђорђевић</t>
  </si>
  <si>
    <t>Вања Филиповић</t>
  </si>
  <si>
    <t>Кристина Дивац</t>
  </si>
  <si>
    <t>Виктор Спасић</t>
  </si>
  <si>
    <t>Андрија Барбић</t>
  </si>
  <si>
    <t>Сергеј Бубоња</t>
  </si>
  <si>
    <t>Ана Јовановић</t>
  </si>
  <si>
    <t>Милица Љубинковић</t>
  </si>
  <si>
    <t>Ања Вукмировић</t>
  </si>
  <si>
    <t>Исидора Каначки</t>
  </si>
  <si>
    <t>Катарина Гацин</t>
  </si>
  <si>
    <t>Јована Поповић</t>
  </si>
  <si>
    <t>Светлана Дракулић</t>
  </si>
  <si>
    <t>Матија Ђорђевић</t>
  </si>
  <si>
    <t>Снежана Пухаловић</t>
  </si>
  <si>
    <t>Марко Јевтић</t>
  </si>
  <si>
    <t>Дамир Барашанин</t>
  </si>
  <si>
    <t>Нађа Пајкић</t>
  </si>
  <si>
    <t>Славица Ђерић</t>
  </si>
  <si>
    <t>Миладин Ристић</t>
  </si>
  <si>
    <t>Коста Крчмаревић</t>
  </si>
  <si>
    <t>Светлана Милановић</t>
  </si>
  <si>
    <t>Филип Ратков</t>
  </si>
  <si>
    <t>Љиљана Рајчић</t>
  </si>
  <si>
    <t>Марко Милановић</t>
  </si>
  <si>
    <t>Рада Бакушић</t>
  </si>
  <si>
    <t>Дејан Михајловић</t>
  </si>
  <si>
    <t>Сара Јаћимовић</t>
  </si>
  <si>
    <t>Душанка Брајовић</t>
  </si>
  <si>
    <t>Мина Дабовић</t>
  </si>
  <si>
    <t>Маријана Милутиновић</t>
  </si>
  <si>
    <t>Анђела Илић</t>
  </si>
  <si>
    <t>Јоаким Павловић</t>
  </si>
  <si>
    <t>Драган Чолић</t>
  </si>
  <si>
    <t>Бојана Божић</t>
  </si>
  <si>
    <t>Јован Ћирић</t>
  </si>
  <si>
    <t>Алекса Пауновић</t>
  </si>
  <si>
    <t>Лазар Антић</t>
  </si>
  <si>
    <t>Миланка Вучељић</t>
  </si>
  <si>
    <t>Ива Милосављевић</t>
  </si>
  <si>
    <t>Слађана Косачевић</t>
  </si>
  <si>
    <t>Богдан Нешић</t>
  </si>
  <si>
    <t>Јован Бера</t>
  </si>
  <si>
    <t>Јагода Ранчић</t>
  </si>
  <si>
    <t>Ања Јојић</t>
  </si>
  <si>
    <t>Наталија Митровић</t>
  </si>
  <si>
    <t>Стефан Павлески</t>
  </si>
  <si>
    <t>Арсеније Ђурковић</t>
  </si>
  <si>
    <t>14.октобар</t>
  </si>
  <si>
    <t>Ирена Гаћеша</t>
  </si>
  <si>
    <t>Елена Симић</t>
  </si>
  <si>
    <t>Јована Лазовић</t>
  </si>
  <si>
    <t>Новак Јанкуцић</t>
  </si>
  <si>
    <t>Милан Доватов</t>
  </si>
  <si>
    <t>Стефан Андрејевић</t>
  </si>
  <si>
    <t>Весна Вујачић</t>
  </si>
  <si>
    <t>Миона Мисовић</t>
  </si>
  <si>
    <t>Маријана Милојевић</t>
  </si>
  <si>
    <t>Миона Стојановић</t>
  </si>
  <si>
    <t>Радмила Каралејић</t>
  </si>
  <si>
    <t>Нађа Здравковић</t>
  </si>
  <si>
    <t>Оливера Сретовић</t>
  </si>
  <si>
    <t>Јелена Ђурђић</t>
  </si>
  <si>
    <t>Филип Огњановић</t>
  </si>
  <si>
    <t>Стефан Александрић</t>
  </si>
  <si>
    <t>Слободан Јањић</t>
  </si>
  <si>
    <t>Ана Комлен</t>
  </si>
  <si>
    <t>Страхиња Топаловић</t>
  </si>
  <si>
    <t>Владимир Алексић</t>
  </si>
  <si>
    <t>Богдан Грубић</t>
  </si>
  <si>
    <t>Мaријана Јанковић</t>
  </si>
  <si>
    <t>Андреј Палавестрић</t>
  </si>
  <si>
    <t>Јована Матијевић</t>
  </si>
  <si>
    <t>Александар Манојловић</t>
  </si>
  <si>
    <t>Соња Радибратовић</t>
  </si>
  <si>
    <t>Дуња Бојовић</t>
  </si>
  <si>
    <t>Немања Павловић</t>
  </si>
  <si>
    <t>Ђорђе Алексић</t>
  </si>
  <si>
    <t>Бошко Кукањац</t>
  </si>
  <si>
    <t>Мина Стаменић</t>
  </si>
  <si>
    <t>Биљана Марковић</t>
  </si>
  <si>
    <t>Милица Трнинић</t>
  </si>
  <si>
    <t>Катарина Баришић</t>
  </si>
  <si>
    <t>Дарко Мићуновић</t>
  </si>
  <si>
    <t>Сандра Трајковић</t>
  </si>
  <si>
    <t>Алекса Јукић</t>
  </si>
  <si>
    <t>Тамара Тешић</t>
  </si>
  <si>
    <t xml:space="preserve">ОШ'' ЈЕЛЕНА ЋЕТКОВИЋ''     
         ОШ'' ЋИРИЛО И МЕТОДИЈЕ''                                                                                                              
ЗВЕЗДАРА </t>
  </si>
  <si>
    <t xml:space="preserve"> 20. октобар</t>
  </si>
  <si>
    <t xml:space="preserve">20. октобар </t>
  </si>
  <si>
    <t xml:space="preserve"> 1300 каплара</t>
  </si>
  <si>
    <t>Плави круг</t>
  </si>
  <si>
    <t>Горња Варош</t>
  </si>
  <si>
    <t>Станко Марић</t>
  </si>
  <si>
    <t>Коста Вујић</t>
  </si>
  <si>
    <t>Светислав Голубовић Митраљета</t>
  </si>
  <si>
    <t>Бошко Палковљевић Пинки</t>
  </si>
  <si>
    <t>Креативно Перо</t>
  </si>
  <si>
    <t>Математичка Гимназија</t>
  </si>
  <si>
    <t>Матеја Бабић</t>
  </si>
  <si>
    <t>Краљ Петар II Карађорђевић</t>
  </si>
  <si>
    <t>22.октобар</t>
  </si>
  <si>
    <t>Цана Марјановић</t>
  </si>
  <si>
    <t>Павле Бугарски</t>
  </si>
  <si>
    <t>Јован Јовановић Змаj</t>
  </si>
  <si>
    <t>Весна Стевановић</t>
  </si>
  <si>
    <t>Лазар Стојадиновић</t>
  </si>
  <si>
    <t>Марко Костић</t>
  </si>
  <si>
    <t>Максим Рудко</t>
  </si>
  <si>
    <t xml:space="preserve"> 14. октобар</t>
  </si>
  <si>
    <t>Матија Лазаревић</t>
  </si>
  <si>
    <t>Јелена Спалевић</t>
  </si>
  <si>
    <t>Марија Станковић</t>
  </si>
  <si>
    <r>
      <t>Андреј Матић</t>
    </r>
    <r>
      <rPr>
        <sz val="11"/>
        <color indexed="8"/>
        <rFont val="Arial Narrow"/>
        <family val="2"/>
      </rPr>
      <t xml:space="preserve">             </t>
    </r>
  </si>
  <si>
    <t xml:space="preserve">Миљана Радосављевић </t>
  </si>
  <si>
    <t>Јаков Ранђеловић</t>
  </si>
  <si>
    <t>Дамјан Тропин</t>
  </si>
  <si>
    <t>Лидија Крстески</t>
  </si>
  <si>
    <t>Огњен Ковачевић</t>
  </si>
  <si>
    <t>Миона Миленковић</t>
  </si>
  <si>
    <t>Љубица Младеновић</t>
  </si>
  <si>
    <t>Петар Бановић</t>
  </si>
  <si>
    <t>Урош Стојановић</t>
  </si>
  <si>
    <t>Алекса Благојевић</t>
  </si>
  <si>
    <t xml:space="preserve">Нела Нишавић </t>
  </si>
  <si>
    <t xml:space="preserve">Јелена Анђеловић Антић </t>
  </si>
  <si>
    <t>Весна Будимир</t>
  </si>
  <si>
    <t>Слађана Ивановић</t>
  </si>
  <si>
    <t>Љиљана Војиновић</t>
  </si>
  <si>
    <t>Александра Краљевић</t>
  </si>
  <si>
    <t>Нарциса Мандић</t>
  </si>
  <si>
    <t>Горица Радовановић</t>
  </si>
  <si>
    <t>Слађана Анђелковић</t>
  </si>
  <si>
    <t>Сања Бујишић</t>
  </si>
  <si>
    <t>Зечевић Наташа</t>
  </si>
  <si>
    <t>Хана Ролингер</t>
  </si>
  <si>
    <t>Михаило Тубић</t>
  </si>
  <si>
    <t>Филип Кнежевић</t>
  </si>
  <si>
    <t>Марко Раковић</t>
  </si>
  <si>
    <t>Огњен Радовановић</t>
  </si>
  <si>
    <t>Михаило Раковић</t>
  </si>
  <si>
    <t>Вељко Вукановић</t>
  </si>
  <si>
    <t>Дуња Јовичић</t>
  </si>
  <si>
    <t>Теодор Лазић</t>
  </si>
  <si>
    <t>Павле Јовановић</t>
  </si>
  <si>
    <t>Софија Кавазовић</t>
  </si>
  <si>
    <t>Адела Челебић</t>
  </si>
  <si>
    <t>Мира Павловић</t>
  </si>
  <si>
    <t>Драгица Ванка Муришић</t>
  </si>
  <si>
    <t>Лазар Попов</t>
  </si>
  <si>
    <t>Теодора Шијаковић</t>
  </si>
  <si>
    <t>Наталија Михаљица</t>
  </si>
  <si>
    <t>Вања Мијатовић</t>
  </si>
  <si>
    <t>Сандра Ђулчић</t>
  </si>
  <si>
    <t>Ана Живановић</t>
  </si>
  <si>
    <t>Душанка Стојановић</t>
  </si>
  <si>
    <t xml:space="preserve">Маријана Ранчак </t>
  </si>
  <si>
    <t>Александра Борисов</t>
  </si>
  <si>
    <t>Лав Драјер</t>
  </si>
  <si>
    <t>Лука Дебеља</t>
  </si>
  <si>
    <t>Теа Злопорубовић</t>
  </si>
  <si>
    <t>Теодора Радоичић</t>
  </si>
  <si>
    <t>Богдан Томовић</t>
  </si>
  <si>
    <t>Анђелија Алексић</t>
  </si>
  <si>
    <t>Војин Цвијетић</t>
  </si>
  <si>
    <t>Лена Павловић</t>
  </si>
  <si>
    <t>Наталија Кљајић</t>
  </si>
  <si>
    <t>Марко Ристић</t>
  </si>
  <si>
    <t>Лазар Стевановић</t>
  </si>
  <si>
    <t>Василије Ђукић</t>
  </si>
  <si>
    <t>Јелена Дробњак</t>
  </si>
  <si>
    <t>Жељана Долијановић</t>
  </si>
  <si>
    <t>Милан Петковић</t>
  </si>
  <si>
    <t>Јана Абдурамани</t>
  </si>
  <si>
    <t>Лука Петковић</t>
  </si>
  <si>
    <t>Павле Игњатовић</t>
  </si>
  <si>
    <t>Милош Вербић</t>
  </si>
  <si>
    <t>Сара Јовановић</t>
  </si>
  <si>
    <t>Снежана Шево</t>
  </si>
  <si>
    <t>Бојана Раичевић</t>
  </si>
  <si>
    <t>Сенка Хаџић</t>
  </si>
  <si>
    <t>Мира Николић-Алексић</t>
  </si>
  <si>
    <t>Весна Ђурђић-Ћирић</t>
  </si>
  <si>
    <t>Марија Дукић</t>
  </si>
  <si>
    <t>Миона Љубисављевић</t>
  </si>
  <si>
    <t>Радица Каровић</t>
  </si>
  <si>
    <t>Вуко Вуканић</t>
  </si>
  <si>
    <t>Јована Стаменковић</t>
  </si>
  <si>
    <t>Милена Марковић</t>
  </si>
  <si>
    <t>Љубиша Младеновић</t>
  </si>
  <si>
    <t>Александра Мијић</t>
  </si>
  <si>
    <t>Тања Ћирић</t>
  </si>
  <si>
    <t>Миљана Луковић</t>
  </si>
  <si>
    <t>Марина Радовановић</t>
  </si>
  <si>
    <t>Лука Трбољевац</t>
  </si>
  <si>
    <t>Богдан Миловановић</t>
  </si>
  <si>
    <t>Лука Симић</t>
  </si>
  <si>
    <t>Вук Ђукић</t>
  </si>
  <si>
    <t>Босиљка Милинковић</t>
  </si>
  <si>
    <t>Лав Јовановић</t>
  </si>
  <si>
    <t xml:space="preserve">Јелица Катанић </t>
  </si>
  <si>
    <t>Драгана Остојић</t>
  </si>
  <si>
    <t xml:space="preserve">Данило Пришуњак </t>
  </si>
  <si>
    <t>Јелена Цалић</t>
  </si>
  <si>
    <t>Горана Ковачевић</t>
  </si>
  <si>
    <t>Ива Јандрлић</t>
  </si>
  <si>
    <t>Ђорђе Лужњанин</t>
  </si>
  <si>
    <t>Милутин Пашић</t>
  </si>
  <si>
    <t>Лазар Малуцков</t>
  </si>
  <si>
    <t>Павле Јоловић</t>
  </si>
  <si>
    <t>Матија Симеуновић</t>
  </si>
  <si>
    <t>Милица Тошовић</t>
  </si>
  <si>
    <t>Немања Хаџиђикић</t>
  </si>
  <si>
    <t>Филип Матић</t>
  </si>
  <si>
    <t>Аљоша Чупковић</t>
  </si>
  <si>
    <t>Гаврило Николић</t>
  </si>
  <si>
    <t>Владимир Лукић</t>
  </si>
  <si>
    <t>Коста Вукићевић</t>
  </si>
  <si>
    <t>Немања Радовановић</t>
  </si>
  <si>
    <t>Маја Пажун</t>
  </si>
  <si>
    <t>Предраг Стељић</t>
  </si>
  <si>
    <t>Кристина Ловчевић</t>
  </si>
  <si>
    <t>Оливера Видановић</t>
  </si>
  <si>
    <t>Јелена Ђурђевић</t>
  </si>
  <si>
    <t>Весна Станојевић</t>
  </si>
  <si>
    <t>Андријана Томов</t>
  </si>
  <si>
    <t>Никола Ђорић</t>
  </si>
  <si>
    <t>Марија Тадић</t>
  </si>
  <si>
    <t>Катарина Ивановић</t>
  </si>
  <si>
    <t>Мирјана Маркушић Радојичић</t>
  </si>
  <si>
    <t xml:space="preserve">Игор Шокчић </t>
  </si>
  <si>
    <t xml:space="preserve">Лука Шокчић </t>
  </si>
  <si>
    <t>Максим Вујовић</t>
  </si>
  <si>
    <t>Марко Сретеновић</t>
  </si>
  <si>
    <t>Љубица Ђорђевић Теодоровић</t>
  </si>
  <si>
    <t>Борис Станковић</t>
  </si>
  <si>
    <t>Јелисавета Поповић</t>
  </si>
  <si>
    <t>Сања Клајић</t>
  </si>
  <si>
    <t xml:space="preserve">Весна Слијепчевић </t>
  </si>
  <si>
    <t>Нада Ђукић</t>
  </si>
  <si>
    <t>Маја Заграђанин</t>
  </si>
  <si>
    <t xml:space="preserve">Павле Шимпрага </t>
  </si>
  <si>
    <t xml:space="preserve">Милица Спасић  </t>
  </si>
  <si>
    <t>Катарина Аћимовић</t>
  </si>
  <si>
    <t>Александра Попов</t>
  </si>
  <si>
    <t>Сања Шкарић</t>
  </si>
  <si>
    <t>Александра Вуковић</t>
  </si>
  <si>
    <t>Ања Радосављевић</t>
  </si>
  <si>
    <t>Илија Кујунџић</t>
  </si>
  <si>
    <t>Виктор Рашић</t>
  </si>
  <si>
    <t>Милица Јефтенић</t>
  </si>
  <si>
    <t>Тина Гвозденовић</t>
  </si>
  <si>
    <t>Катарина Радмановић</t>
  </si>
  <si>
    <t>Анђела Стојановић</t>
  </si>
  <si>
    <t>Вукашин Теслић</t>
  </si>
  <si>
    <t>Вук Бојовић</t>
  </si>
  <si>
    <t>Видан Цветић</t>
  </si>
  <si>
    <t>Марина Граховац</t>
  </si>
  <si>
    <t>Сузана Радичевић</t>
  </si>
  <si>
    <t>Никола Радовановић</t>
  </si>
  <si>
    <t>Немања Перишић</t>
  </si>
  <si>
    <t>Мира Ковачевић</t>
  </si>
  <si>
    <t>Марија Бошковић</t>
  </si>
  <si>
    <t>Ђурђа Зоговић</t>
  </si>
  <si>
    <t xml:space="preserve">Вељко Милановић </t>
  </si>
  <si>
    <t>Реља Пејовић</t>
  </si>
  <si>
    <t>Вук Димитријевић</t>
  </si>
  <si>
    <t>Лазар Радојичић</t>
  </si>
  <si>
    <t>Милена Павловић Барили</t>
  </si>
  <si>
    <t>Влада Обрадовић Камени</t>
  </si>
  <si>
    <t>Љиљана Врачар</t>
  </si>
  <si>
    <t>Милијана Ковачевић</t>
  </si>
  <si>
    <t>Петар Петровић Његош</t>
  </si>
  <si>
    <t>VIII  РАЗРЕД</t>
  </si>
  <si>
    <t>VIII</t>
  </si>
  <si>
    <t>Надежда Петровић</t>
  </si>
  <si>
    <t>Момчило Живојиновић</t>
  </si>
  <si>
    <t>Васа Пелагић</t>
  </si>
  <si>
    <t>Стеван Сремац</t>
  </si>
  <si>
    <t>УКУП.</t>
  </si>
  <si>
    <t>деж</t>
  </si>
  <si>
    <t>прег</t>
  </si>
  <si>
    <t>шифр</t>
  </si>
  <si>
    <t>Ђуро Стругар</t>
  </si>
  <si>
    <t>Јован  Миодраговић</t>
  </si>
  <si>
    <t>САВСКИ ВЕНАЦ</t>
  </si>
  <si>
    <t>Војвода Радомир Путник</t>
  </si>
  <si>
    <t>Војвода Мишић</t>
  </si>
  <si>
    <t>Руђер Бошковић</t>
  </si>
  <si>
    <t>Војвода Путник</t>
  </si>
  <si>
    <t xml:space="preserve">1300 каплара  </t>
  </si>
  <si>
    <t>Деспот Стефан Лазаревић</t>
  </si>
  <si>
    <t xml:space="preserve">Драгојло Дудић </t>
  </si>
  <si>
    <t>Др Арчибалд Рајс</t>
  </si>
  <si>
    <t>Јован Цвијић</t>
  </si>
  <si>
    <t xml:space="preserve">Јефимија </t>
  </si>
  <si>
    <t>Живомир Савковић</t>
  </si>
  <si>
    <t>Дуле  Караклајић</t>
  </si>
  <si>
    <t>22. октобар</t>
  </si>
  <si>
    <t>Јована Војиновић</t>
  </si>
  <si>
    <t>ДРУШТВО МАТЕМАТИЧАРА СРБИЈЕ                                                                                                ПОДРУЖНИЦА  БЕОГРАД                                                                               КНЕЗ МИХАИЛОВА 35/ 5</t>
  </si>
  <si>
    <t>IV  РАЗРЕД</t>
  </si>
  <si>
    <t>БРОЈ  БОДОВА</t>
  </si>
  <si>
    <t>IV</t>
  </si>
  <si>
    <t>НОВИ  БЕОГРАД</t>
  </si>
  <si>
    <t>ШКОЛА</t>
  </si>
  <si>
    <t>НАСТАВНИК</t>
  </si>
  <si>
    <t>ОПШТИНА</t>
  </si>
  <si>
    <t>ШИФРА</t>
  </si>
  <si>
    <t>УЧ</t>
  </si>
  <si>
    <t>УКУПНО</t>
  </si>
  <si>
    <t>Радоје Домановић</t>
  </si>
  <si>
    <t>Нови Београд</t>
  </si>
  <si>
    <t>Борислав Пекић</t>
  </si>
  <si>
    <t>Младост</t>
  </si>
  <si>
    <t>Јован Дучић</t>
  </si>
  <si>
    <t>Кнегиња Милица</t>
  </si>
  <si>
    <t>Марко Орешковић</t>
  </si>
  <si>
    <t>Душко Радовић</t>
  </si>
  <si>
    <t>Иван Гундулић</t>
  </si>
  <si>
    <t>Бранко Радичевић</t>
  </si>
  <si>
    <t>ЧУКАРИЦА</t>
  </si>
  <si>
    <t>Бановић Страхиња</t>
  </si>
  <si>
    <t>Чукарица</t>
  </si>
  <si>
    <t>Љуба Ненадовић</t>
  </si>
  <si>
    <t>Ђорђе Крстић</t>
  </si>
  <si>
    <t>Јосиф Панчић</t>
  </si>
  <si>
    <t>Доситеј Обрадовић</t>
  </si>
  <si>
    <t>ЗЕМУН</t>
  </si>
  <si>
    <t>Земун</t>
  </si>
  <si>
    <t>Раде Кончар</t>
  </si>
  <si>
    <t>Светозар Милетић</t>
  </si>
  <si>
    <t>Петар Кочић</t>
  </si>
  <si>
    <t>Сава Шумановић</t>
  </si>
  <si>
    <t>Мајка Југовића</t>
  </si>
  <si>
    <t>Илија Бирчанин</t>
  </si>
  <si>
    <t>МЛАДЕНОВАЦ</t>
  </si>
  <si>
    <t>Милица Милошевић</t>
  </si>
  <si>
    <t>Младеновац</t>
  </si>
  <si>
    <t>Коста Ђукић</t>
  </si>
  <si>
    <t>САВСКИ  ВЕНАЦ</t>
  </si>
  <si>
    <t>Савски Венац</t>
  </si>
  <si>
    <t>Радојка Лакић</t>
  </si>
  <si>
    <t>Стефан Немања</t>
  </si>
  <si>
    <t>Исидора Секулић</t>
  </si>
  <si>
    <t>ЗВЕЗДАРА</t>
  </si>
  <si>
    <t>Звездара</t>
  </si>
  <si>
    <t>Ћирило и Методије</t>
  </si>
  <si>
    <t>Вељко Дугошевић</t>
  </si>
  <si>
    <t>Стеван Синђелић</t>
  </si>
  <si>
    <t>Десанка Максимовић</t>
  </si>
  <si>
    <t>Марија Бурсаћ</t>
  </si>
  <si>
    <t>ГРОЦКА</t>
  </si>
  <si>
    <t>Свети Сава</t>
  </si>
  <si>
    <t>Гроцка</t>
  </si>
  <si>
    <t>Никола Тесла</t>
  </si>
  <si>
    <t>Илија Гарашанин</t>
  </si>
  <si>
    <t xml:space="preserve"> </t>
  </si>
  <si>
    <t>ВОЖДОВАЦ</t>
  </si>
  <si>
    <t>Вождовац</t>
  </si>
  <si>
    <t>Милан Ђ. Милићевић</t>
  </si>
  <si>
    <t>Војвода Степа</t>
  </si>
  <si>
    <t>Бранислав Нушић</t>
  </si>
  <si>
    <t>Бора Станковић</t>
  </si>
  <si>
    <t>СТАРИ  ГРАД</t>
  </si>
  <si>
    <t>Краљ Петар Први</t>
  </si>
  <si>
    <t>Стари град</t>
  </si>
  <si>
    <t>Скадарлија</t>
  </si>
  <si>
    <t>Дринка Павловић</t>
  </si>
  <si>
    <t>Вук Караџић</t>
  </si>
  <si>
    <t>Стари Град</t>
  </si>
  <si>
    <t>ПАЛИЛУЛА</t>
  </si>
  <si>
    <t>Влада Аксентијевић</t>
  </si>
  <si>
    <t>Палилула</t>
  </si>
  <si>
    <t>Јован Поповић</t>
  </si>
  <si>
    <t>Старина Новак</t>
  </si>
  <si>
    <t>Филип Вишњић</t>
  </si>
  <si>
    <t>Стеван Дукић</t>
  </si>
  <si>
    <t>БАРАЈЕВО</t>
  </si>
  <si>
    <t>Барајево</t>
  </si>
  <si>
    <t>РАКОВИЦА</t>
  </si>
  <si>
    <t>Бранко Ћопић</t>
  </si>
  <si>
    <t>Раковица</t>
  </si>
  <si>
    <t>14. октобар</t>
  </si>
  <si>
    <t>Иво Андрић</t>
  </si>
  <si>
    <t>Коста Абрашевић</t>
  </si>
  <si>
    <t>Ђура Јакшић</t>
  </si>
  <si>
    <t>Владимир Роловић</t>
  </si>
  <si>
    <t>ОБРЕНОВАЦ</t>
  </si>
  <si>
    <t>Обреновац</t>
  </si>
  <si>
    <t>ВРАЧАР</t>
  </si>
  <si>
    <t>Врачар</t>
  </si>
  <si>
    <t>СУРЧИН</t>
  </si>
  <si>
    <t>Сурчин</t>
  </si>
  <si>
    <t>ЛАЗАРЕВАЦ</t>
  </si>
  <si>
    <t>Лазаревац</t>
  </si>
  <si>
    <t>Војислав Вока Савић</t>
  </si>
  <si>
    <t>СОПОТ</t>
  </si>
  <si>
    <t>V  РАЗРЕД</t>
  </si>
  <si>
    <t>БРОЈ БОДОВА</t>
  </si>
  <si>
    <t>V</t>
  </si>
  <si>
    <t>Соња Маринковић</t>
  </si>
  <si>
    <t>Павле Савић</t>
  </si>
  <si>
    <t>Милоје Васић</t>
  </si>
  <si>
    <t>Змај Јова Јовановић</t>
  </si>
  <si>
    <t>Јајинци</t>
  </si>
  <si>
    <t>Јанко Веселиновић</t>
  </si>
  <si>
    <t>Карађорђе</t>
  </si>
  <si>
    <t>Браћа Барух</t>
  </si>
  <si>
    <t>Јован Ристић</t>
  </si>
  <si>
    <t>Ослободиоци Београда</t>
  </si>
  <si>
    <t>Кнез Сима Марковић</t>
  </si>
  <si>
    <t>Франце Прешерн</t>
  </si>
  <si>
    <t>Сопот</t>
  </si>
  <si>
    <t>VI  РАЗРЕД</t>
  </si>
  <si>
    <t>VI</t>
  </si>
  <si>
    <t>Лаза Костић</t>
  </si>
  <si>
    <t>Милош Црњански</t>
  </si>
  <si>
    <t>Михајло Пупин</t>
  </si>
  <si>
    <t>Јован Јовановић Змај</t>
  </si>
  <si>
    <t>VII  РАЗРЕД</t>
  </si>
  <si>
    <t>VII</t>
  </si>
  <si>
    <t>УКУ</t>
  </si>
  <si>
    <t>Драган Лукић</t>
  </si>
  <si>
    <t>Горан Радовановић</t>
  </si>
  <si>
    <t>Јана Бугарски</t>
  </si>
  <si>
    <t>Филип Радић</t>
  </si>
  <si>
    <t>Софија Павлекић</t>
  </si>
  <si>
    <t>Сергеј Ристановић</t>
  </si>
  <si>
    <t>Ивона Ковачевић</t>
  </si>
  <si>
    <t>Алекса Пажин</t>
  </si>
  <si>
    <t>Лена Вељановски</t>
  </si>
  <si>
    <t>Војин Шкобаљ</t>
  </si>
  <si>
    <t>Алекса Јоцковић</t>
  </si>
  <si>
    <t>Григорије Остојић</t>
  </si>
  <si>
    <t>Теодора Јанковић</t>
  </si>
  <si>
    <t>Елена Поповић</t>
  </si>
  <si>
    <t>Катарина Кравић</t>
  </si>
  <si>
    <t>Лука Бошковић</t>
  </si>
  <si>
    <t>Арсеније Кошћал</t>
  </si>
  <si>
    <t>Зорица Лукић</t>
  </si>
  <si>
    <t>Соња Пивалица</t>
  </si>
  <si>
    <t>Огњен Милојевић</t>
  </si>
  <si>
    <t>Гордана Чуровић</t>
  </si>
  <si>
    <t>Василије Новаковић</t>
  </si>
  <si>
    <t>Александра Станишић</t>
  </si>
  <si>
    <t>Наталија Радовановић</t>
  </si>
  <si>
    <t>Драгиша Врбић</t>
  </si>
  <si>
    <t>Симона Рачуница</t>
  </si>
  <si>
    <t>Светлана Скорић</t>
  </si>
  <si>
    <t>Данило Спасојевић</t>
  </si>
  <si>
    <t>Никола Миличковић</t>
  </si>
  <si>
    <t>Лана Топаловић</t>
  </si>
  <si>
    <t>Невена Радојичић</t>
  </si>
  <si>
    <t>Милица Миловановић</t>
  </si>
  <si>
    <t>Данило Грбић</t>
  </si>
  <si>
    <t>Јелка Вујовић</t>
  </si>
  <si>
    <t>Велиборка Пешић</t>
  </si>
  <si>
    <t>Недељка Видовић</t>
  </si>
  <si>
    <t>Елена Каџибанов</t>
  </si>
  <si>
    <t>Јелена Милојевић</t>
  </si>
  <si>
    <t>Тања Станковић</t>
  </si>
  <si>
    <t>Сања Крџић</t>
  </si>
  <si>
    <t>Алекса Данић</t>
  </si>
  <si>
    <t>Биљана Љујић</t>
  </si>
  <si>
    <t>Мирјана Милановић</t>
  </si>
  <si>
    <t>Теодора Џигал</t>
  </si>
  <si>
    <t>Аница Орлић</t>
  </si>
  <si>
    <t>Миљана Симић</t>
  </si>
  <si>
    <t>Марко Радојевић</t>
  </si>
  <si>
    <t>Димитрије Момић</t>
  </si>
  <si>
    <t>Матеја Митровић</t>
  </si>
  <si>
    <t>Светлана Јанковић</t>
  </si>
  <si>
    <t>Мелита Аљовић</t>
  </si>
  <si>
    <t>Гордана Николић</t>
  </si>
  <si>
    <t>Новак Вуковић</t>
  </si>
  <si>
    <t>Наташа Јовановић</t>
  </si>
  <si>
    <t>Ана Ружић</t>
  </si>
  <si>
    <t>Ана Мијаиловић</t>
  </si>
  <si>
    <t>Стефан Миленковић</t>
  </si>
  <si>
    <t>Мирослав Милисављевић</t>
  </si>
  <si>
    <t>Драгана Савић</t>
  </si>
  <si>
    <t>Биљана Микић</t>
  </si>
  <si>
    <t>Драгана Вулетић</t>
  </si>
  <si>
    <t>Весна Девић</t>
  </si>
  <si>
    <t>Јасмина Мијатовић</t>
  </si>
  <si>
    <t>Данијела Обрадовић</t>
  </si>
  <si>
    <t>Милица Тошић</t>
  </si>
  <si>
    <t>Драгана Бадњаревић</t>
  </si>
  <si>
    <t>Бојана Смилковић</t>
  </si>
  <si>
    <t>Лука Јанковић</t>
  </si>
  <si>
    <t>Никола Ковачевић</t>
  </si>
  <si>
    <t>Златана Гиргис</t>
  </si>
  <si>
    <t>Биљана Чегар</t>
  </si>
  <si>
    <t>Јован Траиловић</t>
  </si>
  <si>
    <t>Софија Станишић</t>
  </si>
  <si>
    <t>Михајло Турина</t>
  </si>
  <si>
    <t>Никола Арсеновић</t>
  </si>
  <si>
    <t>Мина Мијатовић</t>
  </si>
  <si>
    <t>Стефан Дечански</t>
  </si>
  <si>
    <t>Богдан Аћић</t>
  </si>
  <si>
    <t>Милош Крнета</t>
  </si>
  <si>
    <t>Сара Ивановић</t>
  </si>
  <si>
    <t>Василије Пејчиновић</t>
  </si>
  <si>
    <t>Павле Николић</t>
  </si>
  <si>
    <t>Жана Ружичић</t>
  </si>
  <si>
    <t>Наташа Алимпић</t>
  </si>
  <si>
    <t>Душанка Ковачевић</t>
  </si>
  <si>
    <t>Тања Њаради</t>
  </si>
  <si>
    <t>Јелена Смиљковић</t>
  </si>
  <si>
    <t>Мирослав Антонић</t>
  </si>
  <si>
    <t>Румица Јовановић</t>
  </si>
  <si>
    <t>Славица Вићентић</t>
  </si>
  <si>
    <t>Гордана Милићевић</t>
  </si>
  <si>
    <t>Сања Глигорић</t>
  </si>
  <si>
    <t>Милева Пеиновић</t>
  </si>
  <si>
    <t>Јулијана Васиљевић</t>
  </si>
  <si>
    <t>Марија Ђуричић</t>
  </si>
  <si>
    <t>Сандра Филиповић Сандић</t>
  </si>
  <si>
    <t>Бора Пешић</t>
  </si>
  <si>
    <t>Милуника Јеверичић</t>
  </si>
  <si>
    <t>Јелена Грујић</t>
  </si>
  <si>
    <t>Ивана Лечић</t>
  </si>
  <si>
    <t>Марија Радовановић</t>
  </si>
  <si>
    <t>Данило Илић</t>
  </si>
  <si>
    <t>Данило Киш</t>
  </si>
  <si>
    <t>Теодора Петровић</t>
  </si>
  <si>
    <t>Ана Манојловић</t>
  </si>
  <si>
    <t>Весна Стојановић</t>
  </si>
  <si>
    <t>Тео Трбојевић</t>
  </si>
  <si>
    <t>Сара Радојевић</t>
  </si>
  <si>
    <t>Мила Илић</t>
  </si>
  <si>
    <t>Стефан Вучковић</t>
  </si>
  <si>
    <t>Љиљана Мандић</t>
  </si>
  <si>
    <t>Тамара Гузијан</t>
  </si>
  <si>
    <t>Зрна Ћирић</t>
  </si>
  <si>
    <t>Михаило Јанчевић</t>
  </si>
  <si>
    <t>Александар Савић</t>
  </si>
  <si>
    <t>Милош Стојаковић</t>
  </si>
  <si>
    <t>Михајло Костић</t>
  </si>
  <si>
    <t>Дамјан Лакић</t>
  </si>
  <si>
    <t>Славка Вучићевић</t>
  </si>
  <si>
    <t>Данијела Вукосављевић</t>
  </si>
  <si>
    <t>Зорица Јелић</t>
  </si>
  <si>
    <t>Данијела Гордић</t>
  </si>
  <si>
    <t>Тамара Симоновић</t>
  </si>
  <si>
    <t>Марија Тошић</t>
  </si>
  <si>
    <t>Марија Недељковић</t>
  </si>
  <si>
    <t>Михајло Ђурић</t>
  </si>
  <si>
    <t>Данијела Петровић</t>
  </si>
  <si>
    <t>Мира Ђого</t>
  </si>
  <si>
    <t>Јован Милинковић</t>
  </si>
  <si>
    <t>Слађана Стојнић Ирт</t>
  </si>
  <si>
    <t>Дејана Војиновић</t>
  </si>
  <si>
    <t>Иван Вељковић</t>
  </si>
  <si>
    <t>Андреа Богдановић</t>
  </si>
  <si>
    <t>Невена Ђорђевић</t>
  </si>
  <si>
    <t>Алекса Миленковић</t>
  </si>
  <si>
    <t>Прва обреновачка основна школа</t>
  </si>
  <si>
    <t>Јелена Новаковић</t>
  </si>
  <si>
    <t>Милица Живановић</t>
  </si>
  <si>
    <t>Бранислав Гочобија</t>
  </si>
  <si>
    <t>Мартин Даничић</t>
  </si>
  <si>
    <t>Марија Милетић</t>
  </si>
  <si>
    <t>Гордана Лековић</t>
  </si>
  <si>
    <t>ОКРУЖНО  ТАКМИЧЕЊЕ  УЧЕНИКА  ОСНОВНИХ  ШКОЛА  ИЗ  МАТЕМАТИКЕ                                                                                                                                                  7. март  2020.</t>
  </si>
  <si>
    <t>Василије Мартаћ</t>
  </si>
  <si>
    <t>Јадранка Милетић</t>
  </si>
  <si>
    <t>Василије Вучковић</t>
  </si>
  <si>
    <t>Александра Васиљевић</t>
  </si>
  <si>
    <t>Ненад Марковић</t>
  </si>
  <si>
    <t>Јованка Стојковић</t>
  </si>
  <si>
    <t xml:space="preserve">Ленка Вуковић          </t>
  </si>
  <si>
    <t xml:space="preserve">Драгана Веселиновић </t>
  </si>
  <si>
    <t>Вук Војин Вујновић</t>
  </si>
  <si>
    <t>Јадранка Ковачевић</t>
  </si>
  <si>
    <t>Михаило Мосур</t>
  </si>
  <si>
    <t>Лука Бежановић</t>
  </si>
  <si>
    <t>Биљана Јаковљевић</t>
  </si>
  <si>
    <t>Иван Милошевић</t>
  </si>
  <si>
    <t>Милош Жарковић</t>
  </si>
  <si>
    <t xml:space="preserve">Андреј Секуловић </t>
  </si>
  <si>
    <t>Тања Дујовић</t>
  </si>
  <si>
    <t xml:space="preserve">Урош Јовановић </t>
  </si>
  <si>
    <t>Богдан Косовац</t>
  </si>
  <si>
    <t>Марија Кучук</t>
  </si>
  <si>
    <t>Ива Боројевић</t>
  </si>
  <si>
    <t>Мирела Сарић</t>
  </si>
  <si>
    <t>Давид Жица</t>
  </si>
  <si>
    <t>Сања Величковић</t>
  </si>
  <si>
    <t>Александар Стевовић</t>
  </si>
  <si>
    <t>Ирена Лукић</t>
  </si>
  <si>
    <t xml:space="preserve">Најдан Вељковић </t>
  </si>
  <si>
    <t>Ана Маравић</t>
  </si>
  <si>
    <t>Андрија Копуновић</t>
  </si>
  <si>
    <t>Алекса Савковић</t>
  </si>
  <si>
    <t xml:space="preserve">Јована Лазић  </t>
  </si>
  <si>
    <t>Мира Касаповић</t>
  </si>
  <si>
    <t>Петар Вукановић</t>
  </si>
  <si>
    <t>Дамјан Нерадовић</t>
  </si>
  <si>
    <t>Вук Баштовановић</t>
  </si>
  <si>
    <t>Весна Милеуснић</t>
  </si>
  <si>
    <t xml:space="preserve">Немања Зелић             </t>
  </si>
  <si>
    <t xml:space="preserve">Лазар Максимовић       </t>
  </si>
  <si>
    <t>Данијела Јанковић</t>
  </si>
  <si>
    <t>Матија Стојадиновић</t>
  </si>
  <si>
    <t>Славица Винце</t>
  </si>
  <si>
    <t>Стефан Ијачић</t>
  </si>
  <si>
    <t>Јанко Миладиновић</t>
  </si>
  <si>
    <t>Маја Пуцаревић</t>
  </si>
  <si>
    <t>Петар Бабић</t>
  </si>
  <si>
    <t>Надежда Илић</t>
  </si>
  <si>
    <t xml:space="preserve">Катарина Јоцковић </t>
  </si>
  <si>
    <t>Ивона Јевтић</t>
  </si>
  <si>
    <t>Тања Вречко</t>
  </si>
  <si>
    <t xml:space="preserve">Петар Алабурић        </t>
  </si>
  <si>
    <t>Андреј Вујаковић</t>
  </si>
  <si>
    <t>Лука Богавац</t>
  </si>
  <si>
    <t>Каролина Војчић Белошевац</t>
  </si>
  <si>
    <t>Урош Тодовић</t>
  </si>
  <si>
    <t>Снежана Церовић</t>
  </si>
  <si>
    <t>Анђела Шекуларац</t>
  </si>
  <si>
    <t>Радислав Витомировић</t>
  </si>
  <si>
    <t>Елена Јевтић</t>
  </si>
  <si>
    <t>Никола Марковић</t>
  </si>
  <si>
    <t>Ђуја Раденовић</t>
  </si>
  <si>
    <t>Петар Котевић</t>
  </si>
  <si>
    <t>Константин Кравић</t>
  </si>
  <si>
    <t>Јасмина Симанић</t>
  </si>
  <si>
    <t xml:space="preserve">Михаела Плавша  </t>
  </si>
  <si>
    <t xml:space="preserve">Симона Црепуља    </t>
  </si>
  <si>
    <t>Марта Дулетић</t>
  </si>
  <si>
    <t>Верица Мићовић</t>
  </si>
  <si>
    <t>Маја Остојић</t>
  </si>
  <si>
    <t xml:space="preserve">Страхиња Добријевић     </t>
  </si>
  <si>
    <t>Ивана Тирнанић</t>
  </si>
  <si>
    <t>Лука Манасијевић</t>
  </si>
  <si>
    <t>Бојана Проле</t>
  </si>
  <si>
    <t>Павле Павићевић</t>
  </si>
  <si>
    <t>Сандра Рајковић</t>
  </si>
  <si>
    <t>Ива Благојевић</t>
  </si>
  <si>
    <t>Наталија Момчиловић</t>
  </si>
  <si>
    <t>Јован Спасић</t>
  </si>
  <si>
    <t>Ружица Пурић</t>
  </si>
  <si>
    <t>Никола Марић</t>
  </si>
  <si>
    <t>Реља Цвијетић</t>
  </si>
  <si>
    <t>Емина Пировић</t>
  </si>
  <si>
    <t>Петра Булајић</t>
  </si>
  <si>
    <t>Јована Бендић</t>
  </si>
  <si>
    <t>Урош Милутиновић</t>
  </si>
  <si>
    <t>Дубравка Левков</t>
  </si>
  <si>
    <t>Марко Аџић</t>
  </si>
  <si>
    <t>Драгана Чупић</t>
  </si>
  <si>
    <t>Вукашин Колунџија</t>
  </si>
  <si>
    <t>Весна Петричевић</t>
  </si>
  <si>
    <t xml:space="preserve">Борис Матић                 </t>
  </si>
  <si>
    <t>Александар Кутањац</t>
  </si>
  <si>
    <t>Илија Благојевић</t>
  </si>
  <si>
    <t>Дуња Симић</t>
  </si>
  <si>
    <t>Катарина Митровић</t>
  </si>
  <si>
    <t>Матија Бојичић</t>
  </si>
  <si>
    <t>Ана Миливојевић</t>
  </si>
  <si>
    <t>Лука Стојковић</t>
  </si>
  <si>
    <t>Петар Миљуш</t>
  </si>
  <si>
    <t>Ања Тешевић</t>
  </si>
  <si>
    <t>Михајло Максимовић</t>
  </si>
  <si>
    <t>Софија Латас</t>
  </si>
  <si>
    <t>Горан Стошић</t>
  </si>
  <si>
    <t>Филип Здравковић</t>
  </si>
  <si>
    <t>Анамариа Лалић</t>
  </si>
  <si>
    <t>Ана Мијиаиловић</t>
  </si>
  <si>
    <t>Паула Плесник</t>
  </si>
  <si>
    <t>Вук Љубишић</t>
  </si>
  <si>
    <t>Зоран Димитријевић</t>
  </si>
  <si>
    <t xml:space="preserve">Виктор Ђурић                         </t>
  </si>
  <si>
    <t>Ђорђе Антонијевић</t>
  </si>
  <si>
    <t>Љубица Петровић</t>
  </si>
  <si>
    <t>Ђорђе Бурић</t>
  </si>
  <si>
    <t>Михаило Микшин</t>
  </si>
  <si>
    <t>Мина Лукић</t>
  </si>
  <si>
    <t>Нађа Николић</t>
  </si>
  <si>
    <t>Вања Јеловац</t>
  </si>
  <si>
    <t>Јелена Стојановић</t>
  </si>
  <si>
    <t>Реља Црнобрња</t>
  </si>
  <si>
    <t>Јелена Митић</t>
  </si>
  <si>
    <t>Лана Јанковић</t>
  </si>
  <si>
    <t xml:space="preserve">Коста Тинтор                          </t>
  </si>
  <si>
    <t>Катарина Стефановић</t>
  </si>
  <si>
    <t>Сандра Благојевић</t>
  </si>
  <si>
    <t>Милан Бакрач</t>
  </si>
  <si>
    <t>Драган Љубојевић</t>
  </si>
  <si>
    <t xml:space="preserve">Димитрије Давидовић </t>
  </si>
  <si>
    <t>Нађа Косовац</t>
  </si>
  <si>
    <t>Санда Милишић Нерадовић</t>
  </si>
  <si>
    <t>Љубица Мићић</t>
  </si>
  <si>
    <t>Маша Стефановић</t>
  </si>
  <si>
    <t>Алекса Миловановић</t>
  </si>
  <si>
    <t>Светлана Петровић Станојевић</t>
  </si>
  <si>
    <t>Меланија Чарапић</t>
  </si>
  <si>
    <t>Теа Чебашек</t>
  </si>
  <si>
    <t>Марина Маркагић</t>
  </si>
  <si>
    <t>Марко Зрнић</t>
  </si>
  <si>
    <t>Душица Бојовић</t>
  </si>
  <si>
    <t>Александар Вукојевић</t>
  </si>
  <si>
    <t>Вук Рокић</t>
  </si>
  <si>
    <t>Стефан Лазић</t>
  </si>
  <si>
    <t>Филип Калањ</t>
  </si>
  <si>
    <t>Марко Пјешчић</t>
  </si>
  <si>
    <t>Мина Шантић</t>
  </si>
  <si>
    <t>Лена Врељаковић</t>
  </si>
  <si>
    <t xml:space="preserve">Андрија Ђурковић </t>
  </si>
  <si>
    <t>Татјана Радовановић</t>
  </si>
  <si>
    <t xml:space="preserve">Данило Петровић                  </t>
  </si>
  <si>
    <t>Анђела Лечић</t>
  </si>
  <si>
    <t>Алекса Божић</t>
  </si>
  <si>
    <t>Огњен Богићевић</t>
  </si>
  <si>
    <t>Калина Гајицки</t>
  </si>
  <si>
    <t>Филип Бабовић</t>
  </si>
  <si>
    <t>Никша Андријашевић</t>
  </si>
  <si>
    <t>Стрибор Живановић</t>
  </si>
  <si>
    <t>Вук Ристић</t>
  </si>
  <si>
    <t>Огњен Нишкић</t>
  </si>
  <si>
    <t>Никита Ивановић</t>
  </si>
  <si>
    <t>Владан Милићевић</t>
  </si>
  <si>
    <t>Андреј Дробњаковић</t>
  </si>
  <si>
    <t>Теодора Марковић</t>
  </si>
  <si>
    <t>Александар Сиљаноски</t>
  </si>
  <si>
    <t>Вера Добрић</t>
  </si>
  <si>
    <t>Ђурђа Јаковљевић</t>
  </si>
  <si>
    <t>Драгана Тодоровић Јовановић</t>
  </si>
  <si>
    <t xml:space="preserve">Нађа Петровић </t>
  </si>
  <si>
    <t>Маја Вељковић</t>
  </si>
  <si>
    <t>Милош Мандић</t>
  </si>
  <si>
    <t>Даниела Радивојевић</t>
  </si>
  <si>
    <t>Јована Савковић</t>
  </si>
  <si>
    <t>Филип Шумић</t>
  </si>
  <si>
    <t>Страхиња Васић</t>
  </si>
  <si>
    <t>Андреј Саламун</t>
  </si>
  <si>
    <t>Лазар Јешић</t>
  </si>
  <si>
    <t>Теодора Шева</t>
  </si>
  <si>
    <t>Страхиња Југовић</t>
  </si>
  <si>
    <t>Тамара Стошић</t>
  </si>
  <si>
    <t>Марко Младеновић</t>
  </si>
  <si>
    <t xml:space="preserve">Вук Ђукелић </t>
  </si>
  <si>
    <t>Ивана Карајовић</t>
  </si>
  <si>
    <t>Ива Крга</t>
  </si>
  <si>
    <t xml:space="preserve">Реља Радаковић </t>
  </si>
  <si>
    <t>Олга Тошев</t>
  </si>
  <si>
    <t>Тадија Недељковић</t>
  </si>
  <si>
    <t>Урош Нинковић</t>
  </si>
  <si>
    <t xml:space="preserve">Димитрије Јелић </t>
  </si>
  <si>
    <t>Катарина Андонов</t>
  </si>
  <si>
    <t>Марко Половина</t>
  </si>
  <si>
    <t xml:space="preserve">Матеја Фајндовић </t>
  </si>
  <si>
    <t>Олга Гајић</t>
  </si>
  <si>
    <t>Новак Томић</t>
  </si>
  <si>
    <t>Јована Радовановић</t>
  </si>
  <si>
    <t>Мила Адамовић</t>
  </si>
  <si>
    <t xml:space="preserve">Урош Вукићевић </t>
  </si>
  <si>
    <t>Јасна Грујић</t>
  </si>
  <si>
    <t>Ива Семиз</t>
  </si>
  <si>
    <t>Миа Милинковић</t>
  </si>
  <si>
    <t>Нађа Становчић</t>
  </si>
  <si>
    <t>Нађа Томашевић</t>
  </si>
  <si>
    <t>Огњен Мињовић</t>
  </si>
  <si>
    <t xml:space="preserve">Милош Петровић </t>
  </si>
  <si>
    <t xml:space="preserve">Максим Шошкић </t>
  </si>
  <si>
    <t xml:space="preserve">Лена Стојановић </t>
  </si>
  <si>
    <t>Давид Радовановић</t>
  </si>
  <si>
    <t>Небојша Матић</t>
  </si>
  <si>
    <t>Николина  Бабић</t>
  </si>
  <si>
    <t>Лазар Марковић</t>
  </si>
  <si>
    <t>Јована Селених</t>
  </si>
  <si>
    <t>Миша Ђерковић</t>
  </si>
  <si>
    <t>Сава Стошић</t>
  </si>
  <si>
    <t>Михајло Зелић</t>
  </si>
  <si>
    <t>Небојша Добрић</t>
  </si>
  <si>
    <t>Милош Ђурић</t>
  </si>
  <si>
    <t>Михајло Алексић</t>
  </si>
  <si>
    <t>Елена Анђеловић</t>
  </si>
  <si>
    <t>Стефан Глигић</t>
  </si>
  <si>
    <t>Ирена Марковић</t>
  </si>
  <si>
    <t>Марија Хаџи-Павловић</t>
  </si>
  <si>
    <t>Барбара Веснић</t>
  </si>
  <si>
    <t>Злата Ступаревић</t>
  </si>
  <si>
    <t>Павле Качавенда</t>
  </si>
  <si>
    <t>Ана Љушић</t>
  </si>
  <si>
    <t>Сандра Јеремић</t>
  </si>
  <si>
    <t>Марија Вукашиновић</t>
  </si>
  <si>
    <t>Бојана Симић</t>
  </si>
  <si>
    <t>Теа Перишић</t>
  </si>
  <si>
    <t>Коста Ристић</t>
  </si>
  <si>
    <t>Тамара Сатарић</t>
  </si>
  <si>
    <t>Теодора Радовић</t>
  </si>
  <si>
    <t>Соња Ђорђевић</t>
  </si>
  <si>
    <t>Софија Дулетић</t>
  </si>
  <si>
    <t>Лаура Шиљег</t>
  </si>
  <si>
    <t>Никола Грујић</t>
  </si>
  <si>
    <t xml:space="preserve">Божо Комарица </t>
  </si>
  <si>
    <t>Дарија Мефаиловски Станојевић</t>
  </si>
  <si>
    <t>Милица Игњатић</t>
  </si>
  <si>
    <t xml:space="preserve">Душан Антић </t>
  </si>
  <si>
    <t>Дина Бребановић</t>
  </si>
  <si>
    <t>Вук Врцаловић</t>
  </si>
  <si>
    <t>Леон Краљевић</t>
  </si>
  <si>
    <t>Ана Мандић</t>
  </si>
  <si>
    <t>Ана Стевановић</t>
  </si>
  <si>
    <t>Драгица Миловановић</t>
  </si>
  <si>
    <t>Јелена Чоловић</t>
  </si>
  <si>
    <t>Стеван Ференђан Јовановић</t>
  </si>
  <si>
    <t>Мирјана Миленковић</t>
  </si>
  <si>
    <t>Љиљана Бошковић</t>
  </si>
  <si>
    <t>Вера Гајић</t>
  </si>
  <si>
    <t>Биљана Лончар</t>
  </si>
  <si>
    <t>Драгана Тошић</t>
  </si>
  <si>
    <t>Теодора Ћулибрк</t>
  </si>
  <si>
    <t>Јасмина Николић</t>
  </si>
  <si>
    <t>Мануела Мишић</t>
  </si>
  <si>
    <t>Круна Станковић Кецојевић</t>
  </si>
  <si>
    <t>Данијела Максимовић</t>
  </si>
  <si>
    <t>Марија Божовић</t>
  </si>
  <si>
    <t>Мирјана Стојановић</t>
  </si>
  <si>
    <t>Исидора Милојевић</t>
  </si>
  <si>
    <t>Марија Петровић</t>
  </si>
  <si>
    <t>Стефан Михаиловић</t>
  </si>
  <si>
    <t>Софија Милановић</t>
  </si>
  <si>
    <t xml:space="preserve">Иван Икодиновић   </t>
  </si>
  <si>
    <t>Вук Терзић</t>
  </si>
  <si>
    <t xml:space="preserve">Филип Баћовић    </t>
  </si>
  <si>
    <t>Анђелија Огњановић</t>
  </si>
  <si>
    <t>Лазар Варинац</t>
  </si>
  <si>
    <t>Анђела Танкосић</t>
  </si>
  <si>
    <t>Михаило Зарић</t>
  </si>
  <si>
    <t>Петра Станишић</t>
  </si>
  <si>
    <t>Јелена Марковић</t>
  </si>
  <si>
    <t>Вељко Павловић</t>
  </si>
  <si>
    <t>Давид Мијатовић</t>
  </si>
  <si>
    <t>Милош Јаношевић</t>
  </si>
  <si>
    <t>Емилија Иванушић</t>
  </si>
  <si>
    <t>Нина Стојковић</t>
  </si>
  <si>
    <t>Борис Тртић</t>
  </si>
  <si>
    <t>Дуња Кокотовић</t>
  </si>
  <si>
    <t>Лазар Дакуловић</t>
  </si>
  <si>
    <t>Виктор Марков</t>
  </si>
  <si>
    <t>Вукан Васић</t>
  </si>
  <si>
    <t>Ђурђа Савић</t>
  </si>
  <si>
    <t>Данило Рељић</t>
  </si>
  <si>
    <t>Звездан Тотић</t>
  </si>
  <si>
    <t>Биљана Фабрик</t>
  </si>
  <si>
    <t>Бранка Зацеро</t>
  </si>
  <si>
    <t>Анђелка Вученовић</t>
  </si>
  <si>
    <t>Теодора Вујасин</t>
  </si>
  <si>
    <t>Верољубка Грбовић</t>
  </si>
  <si>
    <t>Јелена Павловић</t>
  </si>
  <si>
    <t>Ненад Лазић</t>
  </si>
  <si>
    <t>Бобан Поповић</t>
  </si>
  <si>
    <t>Лана Станојевић</t>
  </si>
  <si>
    <t>Марија Јашовић</t>
  </si>
  <si>
    <t>Ружица Грујић</t>
  </si>
  <si>
    <t>Андреј Нешић</t>
  </si>
  <si>
    <t>Константин Донић</t>
  </si>
  <si>
    <t>Јана Василић</t>
  </si>
  <si>
    <t>Андреј Кнежевић</t>
  </si>
  <si>
    <t>Матеја Ранковић</t>
  </si>
  <si>
    <t>Искра Жутобрадић</t>
  </si>
  <si>
    <t>Алекса Васић</t>
  </si>
  <si>
    <t>Василије Недовић</t>
  </si>
  <si>
    <t>Петар Толимир</t>
  </si>
  <si>
    <t>Дуња Лаптошевић</t>
  </si>
  <si>
    <t xml:space="preserve">Нађа Чабрило </t>
  </si>
  <si>
    <t>Алекса Буква</t>
  </si>
  <si>
    <t xml:space="preserve">Елена Максимовић </t>
  </si>
  <si>
    <t>Вељко Бачевић</t>
  </si>
  <si>
    <t>Андреј Крсмановић</t>
  </si>
  <si>
    <t>Марко Дуганџић</t>
  </si>
  <si>
    <t>Наташа Видовић</t>
  </si>
  <si>
    <t>Огњен Ивановић</t>
  </si>
  <si>
    <t>Никола Окиљевић</t>
  </si>
  <si>
    <t>Андреј Булески</t>
  </si>
  <si>
    <t>Велизaр Ивановић</t>
  </si>
  <si>
    <t>Новак Пикеља</t>
  </si>
  <si>
    <t>Петар Прњајић</t>
  </si>
  <si>
    <t>Алекса Вамзер</t>
  </si>
  <si>
    <t>Андрија Сајић</t>
  </si>
  <si>
    <t>Ђорђе Кузмановић</t>
  </si>
  <si>
    <t>Дуња Ракићевић</t>
  </si>
  <si>
    <t>Маша Кужелка</t>
  </si>
  <si>
    <t>Андреа Петковић</t>
  </si>
  <si>
    <t>Вук Живановић</t>
  </si>
  <si>
    <t>Хана Петровић</t>
  </si>
  <si>
    <t>Тина Милојевић</t>
  </si>
  <si>
    <t>Петар Хрњић</t>
  </si>
  <si>
    <t>Мија Зелић</t>
  </si>
  <si>
    <t>Марина Каровић</t>
  </si>
  <si>
    <t>Драгана Бакоч</t>
  </si>
  <si>
    <t>Милена Марковић Гаровић</t>
  </si>
  <si>
    <t>Игор Петковић</t>
  </si>
  <si>
    <t>Златан Миливојевић</t>
  </si>
  <si>
    <t>Миланка Радаковић</t>
  </si>
  <si>
    <t>Милан Икодиновић</t>
  </si>
  <si>
    <t>Марко Катић</t>
  </si>
  <si>
    <t>Маријана Марковић</t>
  </si>
  <si>
    <t>Константин Симић</t>
  </si>
  <si>
    <t>Анђела Несторовић</t>
  </si>
  <si>
    <t>Јована Николић</t>
  </si>
  <si>
    <t>Невена Крагуљац</t>
  </si>
  <si>
    <t>Миливоје Симоновић</t>
  </si>
  <si>
    <t>Немања Митровић</t>
  </si>
  <si>
    <t>Лука Денић</t>
  </si>
  <si>
    <t>Илија Илић</t>
  </si>
  <si>
    <t>Вук Ковачевић</t>
  </si>
  <si>
    <t>Ива Јаковљевић</t>
  </si>
  <si>
    <t>Исидора Милошевић</t>
  </si>
  <si>
    <t>Дина Дамњановић</t>
  </si>
  <si>
    <t>Огњен Радојчић</t>
  </si>
  <si>
    <t>Андреа Јевтић</t>
  </si>
  <si>
    <t>Марко Ранђеловић</t>
  </si>
  <si>
    <t>Калина Павловић</t>
  </si>
  <si>
    <t>Теодора Јанкулоски</t>
  </si>
  <si>
    <t>Нина Нешовановић</t>
  </si>
  <si>
    <t>Филип Танасић</t>
  </si>
  <si>
    <t>Андреа Брезић</t>
  </si>
  <si>
    <t>Емилија Обрадовић Божић</t>
  </si>
  <si>
    <t>Милан Ристић</t>
  </si>
  <si>
    <t>Сара Савић</t>
  </si>
  <si>
    <t>Вукашин Глишић</t>
  </si>
  <si>
    <t>Димитрије Николић</t>
  </si>
  <si>
    <t>Јања Марић</t>
  </si>
  <si>
    <t>Вишња Тропин</t>
  </si>
  <si>
    <t>Ђорђе Грбић</t>
  </si>
  <si>
    <t>Огњен Срзентић</t>
  </si>
  <si>
    <t>Димитрије Мићовић</t>
  </si>
  <si>
    <t>Богдан Обрадовић</t>
  </si>
  <si>
    <t>Филип Димитријевић</t>
  </si>
  <si>
    <t>Никола Главашки</t>
  </si>
  <si>
    <t>Љиљана Коњевић</t>
  </si>
  <si>
    <t>Наташа Ковачевић</t>
  </si>
  <si>
    <t>Марија Варинац</t>
  </si>
  <si>
    <t>Урош Штулић</t>
  </si>
  <si>
    <t>Александар Матејић</t>
  </si>
  <si>
    <t>Константин Чоловић</t>
  </si>
  <si>
    <t>Лука Мирковић</t>
  </si>
  <si>
    <t>Коста Стаменивић</t>
  </si>
  <si>
    <t>Ђорђе Николић</t>
  </si>
  <si>
    <t>Теодора Спасеновић</t>
  </si>
  <si>
    <t>Јана Замечник</t>
  </si>
  <si>
    <t>Милан Родић</t>
  </si>
  <si>
    <t>Матеја Лацмановић</t>
  </si>
  <si>
    <t>Тара Прибићевић</t>
  </si>
  <si>
    <t>Данило Дукић</t>
  </si>
  <si>
    <t>Стефан Џалета</t>
  </si>
  <si>
    <t>Павле Килибарда</t>
  </si>
  <si>
    <t>Милица Грчић</t>
  </si>
  <si>
    <t xml:space="preserve">Матија Томић </t>
  </si>
  <si>
    <t>Немања Кубуровић</t>
  </si>
  <si>
    <t>Коста Ђелић</t>
  </si>
  <si>
    <t>Андреј Танкосић</t>
  </si>
  <si>
    <t>Лазар Каначки</t>
  </si>
  <si>
    <t>Миона Ђуричић</t>
  </si>
  <si>
    <t>Анастасија Жујко</t>
  </si>
  <si>
    <t>Вук Мачковић</t>
  </si>
  <si>
    <t>Душан Пилиповић</t>
  </si>
  <si>
    <t>Дуња Миљковић</t>
  </si>
  <si>
    <t>Никола Дуњић</t>
  </si>
  <si>
    <t>Тамара Орлић</t>
  </si>
  <si>
    <t>Ђорђе Буква</t>
  </si>
  <si>
    <t>Невена Стојшић</t>
  </si>
  <si>
    <t>Јела Ромић</t>
  </si>
  <si>
    <t>Милица Васиљевић</t>
  </si>
  <si>
    <t>Марина Лугоња</t>
  </si>
  <si>
    <t>Миливоје Ђилас</t>
  </si>
  <si>
    <t>Лидија Буловић</t>
  </si>
  <si>
    <t>Светлана Миленковић</t>
  </si>
  <si>
    <t>Јелена Банићевић</t>
  </si>
  <si>
    <t>Сандра Стојковић</t>
  </si>
  <si>
    <t>Снежана Антуновић</t>
  </si>
  <si>
    <t>Снежана Миленковић</t>
  </si>
  <si>
    <t>Ирена Пилиповић</t>
  </si>
  <si>
    <t>Мирослав Стојиљковић</t>
  </si>
  <si>
    <t>Валентина Јелешевић</t>
  </si>
  <si>
    <t>Маја Митраковић</t>
  </si>
  <si>
    <t>Анита Бура</t>
  </si>
  <si>
    <t>Милица Видановић</t>
  </si>
  <si>
    <t>Летица Шуша</t>
  </si>
  <si>
    <t>Снежана Ђукић</t>
  </si>
  <si>
    <t>А. Гостовић Јовичић</t>
  </si>
  <si>
    <t>Саша Станојевић</t>
  </si>
  <si>
    <t>Драгана Симић</t>
  </si>
  <si>
    <t>Алекса Соврлић</t>
  </si>
  <si>
    <t>Лука Ђелић</t>
  </si>
  <si>
    <t>Јована Крстајић</t>
  </si>
  <si>
    <t>Милка Павловић</t>
  </si>
  <si>
    <t>Василис Хапсас</t>
  </si>
  <si>
    <t>Зорица Тмушић</t>
  </si>
  <si>
    <t>Василије Плесконић</t>
  </si>
  <si>
    <t>Милош Тошев</t>
  </si>
  <si>
    <t>Хранислав Симић</t>
  </si>
  <si>
    <t>Јована Хаџи-Пурић</t>
  </si>
  <si>
    <t>Николина Недељковић</t>
  </si>
  <si>
    <t>Ђорђе Здравковић</t>
  </si>
  <si>
    <t>Нада Бабовић</t>
  </si>
  <si>
    <t>Ивана Петровић</t>
  </si>
  <si>
    <t>Никола Перић</t>
  </si>
  <si>
    <t>С. Елезовић Петровић</t>
  </si>
  <si>
    <t>Виктор Трајковић</t>
  </si>
  <si>
    <t>Јана Ђорђевић</t>
  </si>
  <si>
    <t>Наташа Вукша</t>
  </si>
  <si>
    <t>Даница Радека</t>
  </si>
  <si>
    <t>Вања Вуканић</t>
  </si>
  <si>
    <t>Милутин Перуновић</t>
  </si>
  <si>
    <t>М. Ајзенкол - А. Милинчић</t>
  </si>
  <si>
    <t>Маша Тодоровић</t>
  </si>
  <si>
    <t>Маја Здравковић</t>
  </si>
  <si>
    <t>Данило Радановић</t>
  </si>
  <si>
    <t>Валентина Скакавац</t>
  </si>
  <si>
    <t>Ана Врањеш</t>
  </si>
  <si>
    <t>Урош Ђурић</t>
  </si>
  <si>
    <t>Дарија Илинчић</t>
  </si>
  <si>
    <t xml:space="preserve">Теодора Чубрило   </t>
  </si>
  <si>
    <t>Анастасија Алфиревић</t>
  </si>
  <si>
    <t>Милена Анђелковић</t>
  </si>
  <si>
    <t>Катарина Радека</t>
  </si>
  <si>
    <t>Марко Дивовић</t>
  </si>
  <si>
    <t>Саша Петровић</t>
  </si>
  <si>
    <t>Маша Илинчић</t>
  </si>
  <si>
    <t>Вукашин Марчетић</t>
  </si>
  <si>
    <t>Снежана Велемир</t>
  </si>
  <si>
    <t>Филип Митровић</t>
  </si>
  <si>
    <t>Сара Јоветић</t>
  </si>
  <si>
    <t>Милош Благојевић</t>
  </si>
  <si>
    <t>Никола Марјановић</t>
  </si>
  <si>
    <t>Наташа Рикаловић</t>
  </si>
  <si>
    <t>Данило Миленаковић</t>
  </si>
  <si>
    <t>Милена Костић</t>
  </si>
  <si>
    <t>Игор Хрнчић</t>
  </si>
  <si>
    <t>Андрија Прљевић</t>
  </si>
  <si>
    <t>Искра Илић</t>
  </si>
  <si>
    <t>Огњен Ницуловић</t>
  </si>
  <si>
    <t>Ј. Папић - Миленковић</t>
  </si>
  <si>
    <t>Никола Ранисављевић</t>
  </si>
  <si>
    <t>Василије Хаџи-Пурић</t>
  </si>
  <si>
    <t>Маријана Мрђен</t>
  </si>
  <si>
    <t>Урош Јанковић</t>
  </si>
  <si>
    <t>Ружица Танасковић</t>
  </si>
  <si>
    <t>Сергеј Ирт</t>
  </si>
  <si>
    <t>Петар Опарушић</t>
  </si>
  <si>
    <t>Нина Милетић</t>
  </si>
  <si>
    <t>Лука Живковић</t>
  </si>
  <si>
    <t>Марија Зејак</t>
  </si>
  <si>
    <t>Алекса Арсић</t>
  </si>
  <si>
    <t>Немања Савић</t>
  </si>
  <si>
    <t>Јакша Медан</t>
  </si>
  <si>
    <t>Никита Сарић</t>
  </si>
  <si>
    <t>Маша Милић</t>
  </si>
  <si>
    <t>Мина Тупајић</t>
  </si>
  <si>
    <t>Ангелина Вукотић</t>
  </si>
  <si>
    <t>Ивана Вукашин</t>
  </si>
  <si>
    <t>Душан Богуновић</t>
  </si>
  <si>
    <t>Новак Момчиловић</t>
  </si>
  <si>
    <t>А. Поповић-Богдановић</t>
  </si>
  <si>
    <t>Дарко Самарџија</t>
  </si>
  <si>
    <t>Уна Ерор</t>
  </si>
  <si>
    <t>Лазар Бановић</t>
  </si>
  <si>
    <t>Сара Пешић</t>
  </si>
  <si>
    <t>Милица Мијаиловић</t>
  </si>
  <si>
    <t>Немања Илић</t>
  </si>
  <si>
    <t>Ива Племић</t>
  </si>
  <si>
    <t>Д. Вукосављевић</t>
  </si>
  <si>
    <t>Матеја Маљковић</t>
  </si>
  <si>
    <t>Срђан Бошковић</t>
  </si>
  <si>
    <t>Марко Делибашић</t>
  </si>
  <si>
    <t>Наташа Соломун</t>
  </si>
  <si>
    <t>Урош Џомбас</t>
  </si>
  <si>
    <t>Ленка Лукић</t>
  </si>
  <si>
    <t>Славица Радојичић</t>
  </si>
  <si>
    <t>Тара Маричић</t>
  </si>
  <si>
    <t>Гордана Васиљевић</t>
  </si>
  <si>
    <t>Лука Ђурђевић</t>
  </si>
  <si>
    <t>Оливера Цимбаљевић</t>
  </si>
  <si>
    <t>Сава Јевтић</t>
  </si>
  <si>
    <t xml:space="preserve">Свети Сава </t>
  </si>
  <si>
    <t>Снежана Илић</t>
  </si>
  <si>
    <t>Страхиња Мијаиловић</t>
  </si>
  <si>
    <t>Марија Јовановић</t>
  </si>
  <si>
    <t xml:space="preserve">Нина Ђурић </t>
  </si>
  <si>
    <t>Снежана Лукић</t>
  </si>
  <si>
    <t xml:space="preserve">Сава Угриновић </t>
  </si>
  <si>
    <t>Момчило  Живојиновић</t>
  </si>
  <si>
    <t>Ђурђица Стојановић Аврамовић</t>
  </si>
  <si>
    <t>Милош Станковић</t>
  </si>
  <si>
    <t>Теодора Пауновић</t>
  </si>
  <si>
    <t>Немања Животић</t>
  </si>
  <si>
    <t>Алекса Николић</t>
  </si>
  <si>
    <t>Весна Вучићевић</t>
  </si>
  <si>
    <t>Петар Аџић</t>
  </si>
  <si>
    <t>Јелена Стојковић</t>
  </si>
  <si>
    <t>Селена Петровић</t>
  </si>
  <si>
    <t>Јелена Ракић</t>
  </si>
  <si>
    <t>Лаура Васовић</t>
  </si>
  <si>
    <t>Нада Радојков</t>
  </si>
  <si>
    <t>Димитрије Младеновић</t>
  </si>
  <si>
    <t>Милица Јањић</t>
  </si>
  <si>
    <t>Павле Крстић</t>
  </si>
  <si>
    <t>Јелисавета Делић</t>
  </si>
  <si>
    <t>Нина Станојевић</t>
  </si>
  <si>
    <t>Весна Нићетин</t>
  </si>
  <si>
    <t>Мила Мушкатировић</t>
  </si>
  <si>
    <t>Лука Петровић</t>
  </si>
  <si>
    <t>Жељка Андрић</t>
  </si>
  <si>
    <t>Савски венац</t>
  </si>
  <si>
    <t>Ана Ивановић</t>
  </si>
  <si>
    <t>Чедомир Шелић</t>
  </si>
  <si>
    <t>Стеван Петровић</t>
  </si>
  <si>
    <t>Драгана Комарица</t>
  </si>
  <si>
    <t>Александар Драгановић</t>
  </si>
  <si>
    <t>Огњен Шипка</t>
  </si>
  <si>
    <t>Гвозден Милошевић</t>
  </si>
  <si>
    <t>Креативно перо</t>
  </si>
  <si>
    <t>Вјера Савовић</t>
  </si>
  <si>
    <t>Вук Гајдобрански</t>
  </si>
  <si>
    <t>Нина Симић</t>
  </si>
  <si>
    <t>Мила Каралеић</t>
  </si>
  <si>
    <t>Даница Максимовић</t>
  </si>
  <si>
    <t>Урош Недић</t>
  </si>
  <si>
    <t>Весна Божиновић</t>
  </si>
  <si>
    <t>Радош Васовић</t>
  </si>
  <si>
    <t>Мила Каталинић</t>
  </si>
  <si>
    <t>Марко Мојсин</t>
  </si>
  <si>
    <t>Анастасја Лена Дакић</t>
  </si>
  <si>
    <t>Душан Бајић</t>
  </si>
  <si>
    <t>Момчило Боровчанин</t>
  </si>
  <si>
    <t>Милан Баста</t>
  </si>
  <si>
    <t>Стефан Николић</t>
  </si>
  <si>
    <t>Катица Томић</t>
  </si>
  <si>
    <t>Миона Вукадиновић</t>
  </si>
  <si>
    <t>Угљеша Смиљанић</t>
  </si>
  <si>
    <t>Горан Марковић</t>
  </si>
  <si>
    <t>Јаков Томовић</t>
  </si>
  <si>
    <t>Светлана Брека</t>
  </si>
  <si>
    <t>Матија Божић</t>
  </si>
  <si>
    <t>Зоран Драгићевић</t>
  </si>
  <si>
    <t>Матија Вајнман</t>
  </si>
  <si>
    <t>Анита Гвоздић</t>
  </si>
  <si>
    <t>Ксенија Савић</t>
  </si>
  <si>
    <t>Александра Солдатовић</t>
  </si>
  <si>
    <t>Албертина Јанаћковић</t>
  </si>
  <si>
    <t>Михајло Гига</t>
  </si>
  <si>
    <t>Радица Ристић</t>
  </si>
  <si>
    <t>Димитрије Кокир</t>
  </si>
  <si>
    <t>Ема Перовић</t>
  </si>
  <si>
    <t>Бојана Тановић</t>
  </si>
  <si>
    <t>Јелена Маричић</t>
  </si>
  <si>
    <t>Ивана Томић</t>
  </si>
  <si>
    <t xml:space="preserve">Вукашин Радојчић </t>
  </si>
  <si>
    <t>Михаило Петровић Алас</t>
  </si>
  <si>
    <t>Марија Ђоковска</t>
  </si>
  <si>
    <t>Јана Манојловић</t>
  </si>
  <si>
    <t>Милица Докљенов</t>
  </si>
  <si>
    <t>Александра Балтић</t>
  </si>
  <si>
    <t>Јасна Бојчић</t>
  </si>
  <si>
    <t>Дуња Кашћак</t>
  </si>
  <si>
    <t>Ана Николић</t>
  </si>
  <si>
    <t>Горан Минић</t>
  </si>
  <si>
    <t>Мила Урошевић</t>
  </si>
  <si>
    <t>Александра Шијан</t>
  </si>
  <si>
    <t>Теодор Радовић</t>
  </si>
  <si>
    <t>Мила Шушић</t>
  </si>
  <si>
    <t>Павле Томашевић</t>
  </si>
  <si>
    <t>Гордана Арменулић</t>
  </si>
  <si>
    <t>Павле Маркуш</t>
  </si>
  <si>
    <t>Марија Тривуничић</t>
  </si>
  <si>
    <t xml:space="preserve">Никола Манојловић </t>
  </si>
  <si>
    <t>Теодор Јанковић</t>
  </si>
  <si>
    <t>Лара Пејовић</t>
  </si>
  <si>
    <t>Павле Шановић Чехранов</t>
  </si>
  <si>
    <t>Нина Милаковић</t>
  </si>
  <si>
    <t>Анђела Ђурић</t>
  </si>
  <si>
    <t>Александар Цветковић</t>
  </si>
  <si>
    <t>Милена Пантић</t>
  </si>
  <si>
    <t>Биљана Ђелић</t>
  </si>
  <si>
    <t>Никола Маричић</t>
  </si>
  <si>
    <t>Филип Грујовић</t>
  </si>
  <si>
    <t>Милена Симић</t>
  </si>
  <si>
    <t>Филип Денисов</t>
  </si>
  <si>
    <t>Марина Комарица</t>
  </si>
  <si>
    <t>Михаило  Станојевић</t>
  </si>
  <si>
    <t>Биљана Којић</t>
  </si>
  <si>
    <t>Павле Илић</t>
  </si>
  <si>
    <t>Никола Маринковић</t>
  </si>
  <si>
    <t>Марко Марински</t>
  </si>
  <si>
    <t>Лав Дешић</t>
  </si>
  <si>
    <t>Стефанија Живановић</t>
  </si>
  <si>
    <t>Ана Радивојевић</t>
  </si>
  <si>
    <t>Андреј Томић</t>
  </si>
  <si>
    <t>Аријан Лука Љубиша</t>
  </si>
  <si>
    <t>Уна Матић</t>
  </si>
  <si>
    <t>Марија Михајловић</t>
  </si>
  <si>
    <t>Математичка гимназија</t>
  </si>
  <si>
    <t>Војислав Пантић, Милица Живановић</t>
  </si>
  <si>
    <t>Урош Костадиновић</t>
  </si>
  <si>
    <t>Софија Чебашек</t>
  </si>
  <si>
    <t>Владимир Бранковић</t>
  </si>
  <si>
    <t>Јанко Поповић</t>
  </si>
  <si>
    <t>Никола Минић</t>
  </si>
  <si>
    <t>Марко Трајковић</t>
  </si>
  <si>
    <t>Војислав Андрић</t>
  </si>
  <si>
    <t>Марко Митић</t>
  </si>
  <si>
    <t>Огњен Јанковић</t>
  </si>
  <si>
    <t>Мила Михајловић</t>
  </si>
  <si>
    <t>Лука Вукотић</t>
  </si>
  <si>
    <t>Вукашин Остојић</t>
  </si>
  <si>
    <t>Алекса Вешковац</t>
  </si>
  <si>
    <t>Димитрије Марић</t>
  </si>
  <si>
    <t>Милица Влашкалић</t>
  </si>
  <si>
    <t>Мила Шами</t>
  </si>
  <si>
    <t>Андреј Петровић</t>
  </si>
  <si>
    <t>Михајло Живановић</t>
  </si>
  <si>
    <t>Бојан Јовичић</t>
  </si>
  <si>
    <t>Лазар Лојаница</t>
  </si>
  <si>
    <t>Анђелика Михаиловић</t>
  </si>
  <si>
    <t>Нина Андрејевић</t>
  </si>
  <si>
    <t>Матеја Стојковић</t>
  </si>
  <si>
    <t>Душан Петровић</t>
  </si>
  <si>
    <t>Војин Митровић</t>
  </si>
  <si>
    <t>Видан Цивкароски</t>
  </si>
  <si>
    <t>Јован Михаиловић</t>
  </si>
  <si>
    <t>Илија Радовић</t>
  </si>
  <si>
    <t>Вукман Вукадиновић</t>
  </si>
  <si>
    <t>Стефан Спасић</t>
  </si>
  <si>
    <t>Емилија Стојковић</t>
  </si>
  <si>
    <t>Даниела Врачар</t>
  </si>
  <si>
    <t>Петар Ивковић</t>
  </si>
  <si>
    <t>Димитрије Рајковић</t>
  </si>
  <si>
    <t>Андреј Ковачевић</t>
  </si>
  <si>
    <t>Ђурђица Милијановић</t>
  </si>
  <si>
    <t>Филип Бојковић</t>
  </si>
  <si>
    <t>Сандра Андрић, Јелена Јевремовић</t>
  </si>
  <si>
    <t>Лука Вукомановић</t>
  </si>
  <si>
    <t>Лана Дерманов</t>
  </si>
  <si>
    <t>Ања Дожић</t>
  </si>
  <si>
    <t>Филип Марковић</t>
  </si>
  <si>
    <t>Мила Миленић</t>
  </si>
  <si>
    <t>Јован Милићев</t>
  </si>
  <si>
    <t>Душан Николић</t>
  </si>
  <si>
    <t>Саша Павловић</t>
  </si>
  <si>
    <t>Александар Поповић</t>
  </si>
  <si>
    <t>Стеван Радивојевић</t>
  </si>
  <si>
    <t>Тадеј Ристић</t>
  </si>
  <si>
    <t>Милана Тасовац</t>
  </si>
  <si>
    <t>Јана Шишовић</t>
  </si>
  <si>
    <t>Матеја Безаревић</t>
  </si>
  <si>
    <t>Ленка Вучковић</t>
  </si>
  <si>
    <t>Никола Самарџић</t>
  </si>
  <si>
    <t>Ирина Тамбурић</t>
  </si>
  <si>
    <t>Марко Попадић</t>
  </si>
  <si>
    <t>Реља Кукић</t>
  </si>
  <si>
    <t>Даниел Ђурчилов</t>
  </si>
  <si>
    <t>Душан Видојевић</t>
  </si>
  <si>
    <t>Сара Остојић</t>
  </si>
  <si>
    <t>Ненад Аљонкин Пајовић</t>
  </si>
  <si>
    <t>Мила Грубовић</t>
  </si>
  <si>
    <t>Стефан Дингарац</t>
  </si>
  <si>
    <t>Анђелија Ђукановић</t>
  </si>
  <si>
    <t>Маја Јованић</t>
  </si>
  <si>
    <t>Иван Митровић</t>
  </si>
  <si>
    <t>Андреј Момчиловић</t>
  </si>
  <si>
    <t>Селена Токовић</t>
  </si>
  <si>
    <t>Лука Ђурић</t>
  </si>
  <si>
    <t>Иван Ристовић</t>
  </si>
  <si>
    <t>Филип Гојковић</t>
  </si>
  <si>
    <t>Реља Медић</t>
  </si>
  <si>
    <t>Данило Окановић</t>
  </si>
  <si>
    <t>Милан Ђорђевић</t>
  </si>
  <si>
    <t>Милан Димитријевић</t>
  </si>
  <si>
    <t>Лена Перишић</t>
  </si>
  <si>
    <t>Огњан Милановић</t>
  </si>
  <si>
    <t>Славица Филиповић</t>
  </si>
  <si>
    <t>Иван Степић</t>
  </si>
  <si>
    <t xml:space="preserve">Виолета Радовановић    </t>
  </si>
  <si>
    <t>Вукашин Бабић</t>
  </si>
  <si>
    <t>Јелена Крстић</t>
  </si>
  <si>
    <t>Миљана Симановић</t>
  </si>
  <si>
    <t xml:space="preserve">Ђорђе Шекарић </t>
  </si>
  <si>
    <t xml:space="preserve">Данијела Иванов </t>
  </si>
  <si>
    <t>Катарина Перчић</t>
  </si>
  <si>
    <t>Неда Мирков</t>
  </si>
  <si>
    <t>Павле Будић</t>
  </si>
  <si>
    <t>Слађана Жарић Мартинов</t>
  </si>
  <si>
    <t xml:space="preserve">Ана Симић </t>
  </si>
  <si>
    <t>Радовић Виолета</t>
  </si>
  <si>
    <t>Анђела Вуковић</t>
  </si>
  <si>
    <t>Maријана Кљајевић</t>
  </si>
  <si>
    <t xml:space="preserve">Вук Пешовић    </t>
  </si>
  <si>
    <t>Слободанка Јањић</t>
  </si>
  <si>
    <t>Софија Милојевић</t>
  </si>
  <si>
    <t>Душица Вујовић</t>
  </si>
  <si>
    <t>Огњен Тешовић</t>
  </si>
  <si>
    <t>Миа Вучетић</t>
  </si>
  <si>
    <t>30401</t>
  </si>
  <si>
    <t>32869</t>
  </si>
  <si>
    <t>32862</t>
  </si>
  <si>
    <t>32911</t>
  </si>
  <si>
    <t>34196</t>
  </si>
  <si>
    <t>32132</t>
  </si>
  <si>
    <t>23726</t>
  </si>
  <si>
    <t>32833</t>
  </si>
  <si>
    <t>23723</t>
  </si>
  <si>
    <t>32042</t>
  </si>
  <si>
    <t>23746</t>
  </si>
  <si>
    <t>32889</t>
  </si>
  <si>
    <t>32158</t>
  </si>
  <si>
    <t>30442</t>
  </si>
  <si>
    <t>34276</t>
  </si>
  <si>
    <t>34147</t>
  </si>
  <si>
    <t>34224</t>
  </si>
  <si>
    <t>32127</t>
  </si>
  <si>
    <t>32129</t>
  </si>
  <si>
    <t>32835</t>
  </si>
  <si>
    <t>32122</t>
  </si>
  <si>
    <t>33198</t>
  </si>
  <si>
    <t>33004</t>
  </si>
  <si>
    <t>34240</t>
  </si>
  <si>
    <t>33018</t>
  </si>
  <si>
    <t>33014</t>
  </si>
  <si>
    <t>34080</t>
  </si>
  <si>
    <t>31766</t>
  </si>
  <si>
    <t>33253</t>
  </si>
  <si>
    <t>30943</t>
  </si>
  <si>
    <t>31121</t>
  </si>
  <si>
    <t>31124</t>
  </si>
  <si>
    <t>31033</t>
  </si>
  <si>
    <t>31779</t>
  </si>
  <si>
    <t>31073</t>
  </si>
  <si>
    <t>30926</t>
  </si>
  <si>
    <t>31944</t>
  </si>
  <si>
    <t>31156</t>
  </si>
  <si>
    <t>31710</t>
  </si>
  <si>
    <t>31135</t>
  </si>
  <si>
    <t>31085</t>
  </si>
  <si>
    <t>31777</t>
  </si>
  <si>
    <t>31768</t>
  </si>
  <si>
    <t>33258</t>
  </si>
  <si>
    <t>30844</t>
  </si>
  <si>
    <t>30931</t>
  </si>
  <si>
    <t>30750</t>
  </si>
  <si>
    <t>30028</t>
  </si>
  <si>
    <t>32013</t>
  </si>
  <si>
    <t>32020</t>
  </si>
  <si>
    <t>32016</t>
  </si>
  <si>
    <t>32105</t>
  </si>
  <si>
    <t>32941</t>
  </si>
  <si>
    <t>31008</t>
  </si>
  <si>
    <t>30216</t>
  </si>
  <si>
    <t>31652</t>
  </si>
  <si>
    <t>30938</t>
  </si>
  <si>
    <t>30106</t>
  </si>
  <si>
    <t>34010</t>
  </si>
  <si>
    <t>33508</t>
  </si>
  <si>
    <t>31043</t>
  </si>
  <si>
    <t>30206</t>
  </si>
  <si>
    <t>31227</t>
  </si>
  <si>
    <t>31129</t>
  </si>
  <si>
    <t>31193</t>
  </si>
  <si>
    <t>34027</t>
  </si>
  <si>
    <t>31722</t>
  </si>
  <si>
    <t>33261</t>
  </si>
  <si>
    <t>31127</t>
  </si>
  <si>
    <t>34099</t>
  </si>
  <si>
    <t>31169</t>
  </si>
  <si>
    <t>31077</t>
  </si>
  <si>
    <t>31656</t>
  </si>
  <si>
    <t>33201</t>
  </si>
  <si>
    <t>31750</t>
  </si>
  <si>
    <t>31926</t>
  </si>
  <si>
    <t>32003</t>
  </si>
  <si>
    <t>32103</t>
  </si>
  <si>
    <t>30095</t>
  </si>
  <si>
    <t>30005</t>
  </si>
  <si>
    <t>32872</t>
  </si>
  <si>
    <t>34115</t>
  </si>
  <si>
    <t>33275</t>
  </si>
  <si>
    <t>32167</t>
  </si>
  <si>
    <t>23705</t>
  </si>
  <si>
    <t>30429</t>
  </si>
  <si>
    <t>30424</t>
  </si>
  <si>
    <t>32113</t>
  </si>
  <si>
    <t>32815</t>
  </si>
  <si>
    <t>32822</t>
  </si>
  <si>
    <t>23734</t>
  </si>
  <si>
    <t>32047</t>
  </si>
  <si>
    <t>34185</t>
  </si>
  <si>
    <t>34170</t>
  </si>
  <si>
    <t>32230</t>
  </si>
  <si>
    <t>32888</t>
  </si>
  <si>
    <t>32914</t>
  </si>
  <si>
    <t>32187</t>
  </si>
  <si>
    <t>32177</t>
  </si>
  <si>
    <t>34228</t>
  </si>
  <si>
    <t>34285</t>
  </si>
  <si>
    <t>32831</t>
  </si>
  <si>
    <t>32837</t>
  </si>
  <si>
    <t>32119</t>
  </si>
  <si>
    <t>33107</t>
  </si>
  <si>
    <t>34157</t>
  </si>
  <si>
    <t>34076</t>
  </si>
  <si>
    <t>31052</t>
  </si>
  <si>
    <t>31841</t>
  </si>
  <si>
    <t>31674</t>
  </si>
  <si>
    <t>31032</t>
  </si>
  <si>
    <t>31165</t>
  </si>
  <si>
    <t>31707</t>
  </si>
  <si>
    <t>32939</t>
  </si>
  <si>
    <t>23713</t>
  </si>
  <si>
    <t>32188</t>
  </si>
  <si>
    <t>34286</t>
  </si>
  <si>
    <t>30010</t>
  </si>
  <si>
    <t>33511</t>
  </si>
  <si>
    <t>30011</t>
  </si>
  <si>
    <t>33523</t>
  </si>
  <si>
    <t>33522</t>
  </si>
  <si>
    <t>31657</t>
  </si>
  <si>
    <t>31723</t>
  </si>
  <si>
    <t>31042</t>
  </si>
  <si>
    <t>31038</t>
  </si>
  <si>
    <t>30246</t>
  </si>
  <si>
    <t>30256</t>
  </si>
  <si>
    <t>30245</t>
  </si>
  <si>
    <t>30215</t>
  </si>
  <si>
    <t>30251</t>
  </si>
  <si>
    <t>30201</t>
  </si>
  <si>
    <t>30946</t>
  </si>
  <si>
    <t>33255</t>
  </si>
  <si>
    <t>31060</t>
  </si>
  <si>
    <t>33270</t>
  </si>
  <si>
    <t>33601</t>
  </si>
  <si>
    <t>30841</t>
  </si>
  <si>
    <t>33205</t>
  </si>
  <si>
    <t>31133</t>
  </si>
  <si>
    <t>31801</t>
  </si>
  <si>
    <t>31788</t>
  </si>
  <si>
    <t>33211</t>
  </si>
  <si>
    <t>31190</t>
  </si>
  <si>
    <t>31713</t>
  </si>
  <si>
    <t>31794</t>
  </si>
  <si>
    <t>30014</t>
  </si>
  <si>
    <t>31673</t>
  </si>
  <si>
    <t>34028</t>
  </si>
  <si>
    <t>31848</t>
  </si>
  <si>
    <t>31010</t>
  </si>
  <si>
    <t>34006</t>
  </si>
  <si>
    <t>31758</t>
  </si>
  <si>
    <t>31770</t>
  </si>
  <si>
    <t>31224</t>
  </si>
  <si>
    <t>31158</t>
  </si>
  <si>
    <t>33525</t>
  </si>
  <si>
    <t>31185</t>
  </si>
  <si>
    <t>31120</t>
  </si>
  <si>
    <t>31196</t>
  </si>
  <si>
    <t>30197</t>
  </si>
  <si>
    <t>31081</t>
  </si>
  <si>
    <t>31659</t>
  </si>
  <si>
    <t>30265</t>
  </si>
  <si>
    <t>34018</t>
  </si>
  <si>
    <t>34025</t>
  </si>
  <si>
    <t>30001</t>
  </si>
  <si>
    <t>31014</t>
  </si>
  <si>
    <t>31029</t>
  </si>
  <si>
    <t>32006</t>
  </si>
  <si>
    <t>32100</t>
  </si>
  <si>
    <t>32919</t>
  </si>
  <si>
    <t>32102</t>
  </si>
  <si>
    <t>31013</t>
  </si>
  <si>
    <t>30029</t>
  </si>
  <si>
    <t>31027</t>
  </si>
  <si>
    <t>32093</t>
  </si>
  <si>
    <t>32860</t>
  </si>
  <si>
    <t>32226</t>
  </si>
  <si>
    <t>23730</t>
  </si>
  <si>
    <t>31937</t>
  </si>
  <si>
    <t>33603</t>
  </si>
  <si>
    <t>31160</t>
  </si>
  <si>
    <t>31709</t>
  </si>
  <si>
    <t>31780</t>
  </si>
  <si>
    <t>31005</t>
  </si>
  <si>
    <t>30850</t>
  </si>
  <si>
    <t>31927</t>
  </si>
  <si>
    <t>32027</t>
  </si>
  <si>
    <t>32938</t>
  </si>
  <si>
    <t>30003</t>
  </si>
  <si>
    <t>32924</t>
  </si>
  <si>
    <t>30414</t>
  </si>
  <si>
    <t>30411</t>
  </si>
  <si>
    <t>32876</t>
  </si>
  <si>
    <t>32880</t>
  </si>
  <si>
    <t>33027</t>
  </si>
  <si>
    <t>34168</t>
  </si>
  <si>
    <t>30434</t>
  </si>
  <si>
    <t>32814</t>
  </si>
  <si>
    <t>32813</t>
  </si>
  <si>
    <t>34177</t>
  </si>
  <si>
    <t>23717</t>
  </si>
  <si>
    <t>34242</t>
  </si>
  <si>
    <t>23743</t>
  </si>
  <si>
    <t>30420</t>
  </si>
  <si>
    <t>32236</t>
  </si>
  <si>
    <t>33216</t>
  </si>
  <si>
    <t>32882</t>
  </si>
  <si>
    <t>32809</t>
  </si>
  <si>
    <t>33001</t>
  </si>
  <si>
    <t>34272</t>
  </si>
  <si>
    <t>33016</t>
  </si>
  <si>
    <t>33161</t>
  </si>
  <si>
    <t>32654</t>
  </si>
  <si>
    <t>33597</t>
  </si>
  <si>
    <t>31665</t>
  </si>
  <si>
    <t>31119</t>
  </si>
  <si>
    <t>31176</t>
  </si>
  <si>
    <t>31181</t>
  </si>
  <si>
    <t>31776</t>
  </si>
  <si>
    <t>31938</t>
  </si>
  <si>
    <t>30103</t>
  </si>
  <si>
    <t>31018</t>
  </si>
  <si>
    <t>32017</t>
  </si>
  <si>
    <t>32922</t>
  </si>
  <si>
    <t>31110</t>
  </si>
  <si>
    <t>31660</t>
  </si>
  <si>
    <t>32937</t>
  </si>
  <si>
    <t>30404</t>
  </si>
  <si>
    <t>32195</t>
  </si>
  <si>
    <t>32896</t>
  </si>
  <si>
    <t>32900</t>
  </si>
  <si>
    <t>33095</t>
  </si>
  <si>
    <t>32170</t>
  </si>
  <si>
    <t>30009</t>
  </si>
  <si>
    <t>32166</t>
  </si>
  <si>
    <t>30430</t>
  </si>
  <si>
    <t>30426</t>
  </si>
  <si>
    <t>32856</t>
  </si>
  <si>
    <t>32139</t>
  </si>
  <si>
    <t>32825</t>
  </si>
  <si>
    <t>23722</t>
  </si>
  <si>
    <t>32191</t>
  </si>
  <si>
    <t>34175</t>
  </si>
  <si>
    <t>34186</t>
  </si>
  <si>
    <t>34190</t>
  </si>
  <si>
    <t>23724</t>
  </si>
  <si>
    <t>32179</t>
  </si>
  <si>
    <t>34239</t>
  </si>
  <si>
    <t>32836</t>
  </si>
  <si>
    <t>33100</t>
  </si>
  <si>
    <t>34162</t>
  </si>
  <si>
    <t>32277</t>
  </si>
  <si>
    <t>34237</t>
  </si>
  <si>
    <t>32879</t>
  </si>
  <si>
    <t>33026</t>
  </si>
  <si>
    <t>23708</t>
  </si>
  <si>
    <t>30007</t>
  </si>
  <si>
    <t>32091</t>
  </si>
  <si>
    <t>32855</t>
  </si>
  <si>
    <t>23733</t>
  </si>
  <si>
    <t>32289</t>
  </si>
  <si>
    <t>32915</t>
  </si>
  <si>
    <t>30421</t>
  </si>
  <si>
    <t>34160</t>
  </si>
  <si>
    <t>32804</t>
  </si>
  <si>
    <t>34271</t>
  </si>
  <si>
    <t>34061</t>
  </si>
  <si>
    <t>33517</t>
  </si>
  <si>
    <t>31040</t>
  </si>
  <si>
    <t>30218</t>
  </si>
  <si>
    <t>33263</t>
  </si>
  <si>
    <t>31663</t>
  </si>
  <si>
    <t>31051</t>
  </si>
  <si>
    <t>31001</t>
  </si>
  <si>
    <t>30213</t>
  </si>
  <si>
    <t>31800</t>
  </si>
  <si>
    <t>33269</t>
  </si>
  <si>
    <t>31030</t>
  </si>
  <si>
    <t>31939</t>
  </si>
  <si>
    <t>34001</t>
  </si>
  <si>
    <t>32010</t>
  </si>
  <si>
    <t>30397</t>
  </si>
  <si>
    <t>32916</t>
  </si>
  <si>
    <t>33094</t>
  </si>
  <si>
    <t>34161</t>
  </si>
  <si>
    <t>32824</t>
  </si>
  <si>
    <t>23719</t>
  </si>
  <si>
    <t>32164</t>
  </si>
  <si>
    <t>33009</t>
  </si>
  <si>
    <t>33015</t>
  </si>
  <si>
    <t>34015</t>
  </si>
  <si>
    <t>33252</t>
  </si>
  <si>
    <t>33254</t>
  </si>
  <si>
    <t>33096</t>
  </si>
  <si>
    <t>32126</t>
  </si>
  <si>
    <t>33505</t>
  </si>
  <si>
    <t>33513</t>
  </si>
  <si>
    <t>33514</t>
  </si>
  <si>
    <t>33218</t>
  </si>
  <si>
    <t>31041</t>
  </si>
  <si>
    <t>31047</t>
  </si>
  <si>
    <t>30214</t>
  </si>
  <si>
    <t>30204</t>
  </si>
  <si>
    <t>30210</t>
  </si>
  <si>
    <t>30935</t>
  </si>
  <si>
    <t>33244</t>
  </si>
  <si>
    <t>34016</t>
  </si>
  <si>
    <t>31680</t>
  </si>
  <si>
    <t>31108</t>
  </si>
  <si>
    <t>31130</t>
  </si>
  <si>
    <t>31789</t>
  </si>
  <si>
    <t>33220</t>
  </si>
  <si>
    <t>31186</t>
  </si>
  <si>
    <t>31168</t>
  </si>
  <si>
    <t>31034</t>
  </si>
  <si>
    <t>33245</t>
  </si>
  <si>
    <t>31290</t>
  </si>
  <si>
    <t>31021</t>
  </si>
  <si>
    <t>32018</t>
  </si>
  <si>
    <t>32549</t>
  </si>
  <si>
    <t>32850</t>
  </si>
  <si>
    <t>32935</t>
  </si>
  <si>
    <t>32853</t>
  </si>
  <si>
    <t>31004</t>
  </si>
  <si>
    <t>32929</t>
  </si>
  <si>
    <t>32932</t>
  </si>
  <si>
    <t>30441</t>
  </si>
  <si>
    <t>34169</t>
  </si>
  <si>
    <t>34290</t>
  </si>
  <si>
    <t>33013</t>
  </si>
  <si>
    <t>33182</t>
  </si>
  <si>
    <t>30208</t>
  </si>
  <si>
    <t>31174</t>
  </si>
  <si>
    <t>33264</t>
  </si>
  <si>
    <t>31138</t>
  </si>
  <si>
    <t>31059</t>
  </si>
  <si>
    <t>31132</t>
  </si>
  <si>
    <t>30006</t>
  </si>
  <si>
    <t>32893</t>
  </si>
  <si>
    <t>32136</t>
  </si>
  <si>
    <t>23729</t>
  </si>
  <si>
    <t>32884</t>
  </si>
  <si>
    <t>32189</t>
  </si>
  <si>
    <t>34232</t>
  </si>
  <si>
    <t>32810</t>
  </si>
  <si>
    <t>32117</t>
  </si>
  <si>
    <t>33101</t>
  </si>
  <si>
    <t>A</t>
  </si>
  <si>
    <t>34054</t>
  </si>
  <si>
    <t>30427</t>
  </si>
  <si>
    <t>23736</t>
  </si>
  <si>
    <t>30016</t>
  </si>
  <si>
    <t>31784</t>
  </si>
  <si>
    <t>31090</t>
  </si>
  <si>
    <t>31670</t>
  </si>
  <si>
    <t>31793</t>
  </si>
  <si>
    <t>31668</t>
  </si>
  <si>
    <t>31194</t>
  </si>
  <si>
    <t>31192</t>
  </si>
  <si>
    <t>34005</t>
  </si>
  <si>
    <t>34017</t>
  </si>
  <si>
    <t>31011</t>
  </si>
  <si>
    <t>31762</t>
  </si>
  <si>
    <t>31721</t>
  </si>
  <si>
    <t>30264</t>
  </si>
  <si>
    <t>30942</t>
  </si>
  <si>
    <t>33219</t>
  </si>
  <si>
    <t>30919</t>
  </si>
  <si>
    <t>31126</t>
  </si>
  <si>
    <t>33596</t>
  </si>
  <si>
    <t>31114</t>
  </si>
  <si>
    <t>33203</t>
  </si>
  <si>
    <t>31179</t>
  </si>
  <si>
    <t>33529</t>
  </si>
  <si>
    <t>31159</t>
  </si>
  <si>
    <t>30934</t>
  </si>
  <si>
    <t>31175</t>
  </si>
  <si>
    <t>31074</t>
  </si>
  <si>
    <t>31140</t>
  </si>
  <si>
    <t>31706</t>
  </si>
  <si>
    <t>31664</t>
  </si>
  <si>
    <t>31093</t>
  </si>
  <si>
    <t>31050</t>
  </si>
  <si>
    <t>30101</t>
  </si>
  <si>
    <t>30099</t>
  </si>
  <si>
    <t>30840</t>
  </si>
  <si>
    <t>30922</t>
  </si>
  <si>
    <t>30104</t>
  </si>
  <si>
    <t>34100</t>
  </si>
  <si>
    <t>34104</t>
  </si>
  <si>
    <t>32097</t>
  </si>
  <si>
    <t>32094</t>
  </si>
  <si>
    <t>32921</t>
  </si>
  <si>
    <t>32026</t>
  </si>
  <si>
    <t>30098</t>
  </si>
  <si>
    <t>31094</t>
  </si>
  <si>
    <t>33524</t>
  </si>
  <si>
    <t>30399</t>
  </si>
  <si>
    <t>30409</t>
  </si>
  <si>
    <t>32898</t>
  </si>
  <si>
    <t>32172</t>
  </si>
  <si>
    <t>32174</t>
  </si>
  <si>
    <t>30444</t>
  </si>
  <si>
    <t>32143</t>
  </si>
  <si>
    <t>32817</t>
  </si>
  <si>
    <t>32050</t>
  </si>
  <si>
    <t>32041</t>
  </si>
  <si>
    <t>32227</t>
  </si>
  <si>
    <t>23738</t>
  </si>
  <si>
    <t>32160</t>
  </si>
  <si>
    <t xml:space="preserve">V V                                                                       </t>
  </si>
  <si>
    <t>32834</t>
  </si>
  <si>
    <t>33197</t>
  </si>
  <si>
    <t>33017</t>
  </si>
  <si>
    <t>34114</t>
  </si>
  <si>
    <t>31912</t>
  </si>
  <si>
    <t>33274</t>
  </si>
  <si>
    <t>23714</t>
  </si>
  <si>
    <t>30435</t>
  </si>
  <si>
    <t>33022</t>
  </si>
  <si>
    <t>30400</t>
  </si>
  <si>
    <t>33021</t>
  </si>
  <si>
    <t>32895</t>
  </si>
  <si>
    <t>32875</t>
  </si>
  <si>
    <t>32878</t>
  </si>
  <si>
    <t>32867</t>
  </si>
  <si>
    <t>33098</t>
  </si>
  <si>
    <t>32905</t>
  </si>
  <si>
    <t>32909</t>
  </si>
  <si>
    <t>34073</t>
  </si>
  <si>
    <t>23706</t>
  </si>
  <si>
    <t>30008</t>
  </si>
  <si>
    <t>32175</t>
  </si>
  <si>
    <t>32087</t>
  </si>
  <si>
    <t>30419</t>
  </si>
  <si>
    <t>32140</t>
  </si>
  <si>
    <t>32137</t>
  </si>
  <si>
    <t>32826</t>
  </si>
  <si>
    <t>32823</t>
  </si>
  <si>
    <t>32049</t>
  </si>
  <si>
    <t>34176</t>
  </si>
  <si>
    <t>32190</t>
  </si>
  <si>
    <t>34188</t>
  </si>
  <si>
    <t>34194</t>
  </si>
  <si>
    <t>34189</t>
  </si>
  <si>
    <t>32913</t>
  </si>
  <si>
    <t>23737</t>
  </si>
  <si>
    <t>23117</t>
  </si>
  <si>
    <t>32184</t>
  </si>
  <si>
    <t>34148</t>
  </si>
  <si>
    <t>32124</t>
  </si>
  <si>
    <t>32811</t>
  </si>
  <si>
    <t>33097</t>
  </si>
  <si>
    <t>34164</t>
  </si>
  <si>
    <t>33012</t>
  </si>
  <si>
    <t>31839</t>
  </si>
  <si>
    <t>34060</t>
  </si>
  <si>
    <t>33507</t>
  </si>
  <si>
    <t>31054</t>
  </si>
  <si>
    <t>30222</t>
  </si>
  <si>
    <t>30845</t>
  </si>
  <si>
    <t>31852</t>
  </si>
  <si>
    <t>33207</t>
  </si>
  <si>
    <t>31676</t>
  </si>
  <si>
    <t>31849</t>
  </si>
  <si>
    <t>31016</t>
  </si>
  <si>
    <t>31109</t>
  </si>
  <si>
    <t>31070</t>
  </si>
  <si>
    <t>31769</t>
  </si>
  <si>
    <t>33256</t>
  </si>
  <si>
    <t>31943</t>
  </si>
  <si>
    <t>31850</t>
  </si>
  <si>
    <t>31022</t>
  </si>
  <si>
    <t>32095</t>
  </si>
  <si>
    <t>32918</t>
  </si>
  <si>
    <t>32852</t>
  </si>
  <si>
    <t>32927</t>
  </si>
  <si>
    <t>31095</t>
  </si>
  <si>
    <t>32925</t>
  </si>
  <si>
    <t>33519</t>
  </si>
  <si>
    <t>33246</t>
  </si>
  <si>
    <t>31666</t>
  </si>
  <si>
    <t>31792</t>
  </si>
  <si>
    <t>31020</t>
  </si>
  <si>
    <t>31764</t>
  </si>
  <si>
    <t>33204</t>
  </si>
  <si>
    <t>33594</t>
  </si>
  <si>
    <t>31036</t>
  </si>
  <si>
    <t>30200</t>
  </si>
  <si>
    <t>30842</t>
  </si>
  <si>
    <t>33199</t>
  </si>
  <si>
    <t>31799</t>
  </si>
  <si>
    <t>34020</t>
  </si>
  <si>
    <t>33526</t>
  </si>
  <si>
    <t>30019</t>
  </si>
  <si>
    <t>31143</t>
  </si>
  <si>
    <t>31184</t>
  </si>
  <si>
    <t>30923</t>
  </si>
  <si>
    <t>31704</t>
  </si>
  <si>
    <t>31802</t>
  </si>
  <si>
    <t>30749</t>
  </si>
  <si>
    <t>34024</t>
  </si>
  <si>
    <t>31002</t>
  </si>
  <si>
    <t>32028</t>
  </si>
  <si>
    <t>32944</t>
  </si>
  <si>
    <t>31012</t>
  </si>
  <si>
    <t>30094</t>
  </si>
  <si>
    <t>30403</t>
  </si>
  <si>
    <t>30407</t>
  </si>
  <si>
    <t>32870</t>
  </si>
  <si>
    <t>32881</t>
  </si>
  <si>
    <t>33025</t>
  </si>
  <si>
    <t>34167</t>
  </si>
  <si>
    <t>23400</t>
  </si>
  <si>
    <t>30431</t>
  </si>
  <si>
    <t>32863</t>
  </si>
  <si>
    <t>32854</t>
  </si>
  <si>
    <t>23728</t>
  </si>
  <si>
    <t>23748</t>
  </si>
  <si>
    <t>34174</t>
  </si>
  <si>
    <t>34179</t>
  </si>
  <si>
    <t>34172</t>
  </si>
  <si>
    <t>32043</t>
  </si>
  <si>
    <t>23725</t>
  </si>
  <si>
    <t>23744</t>
  </si>
  <si>
    <t>30446</t>
  </si>
  <si>
    <t>32181</t>
  </si>
  <si>
    <t>34146</t>
  </si>
  <si>
    <t>34230</t>
  </si>
  <si>
    <t>32128</t>
  </si>
  <si>
    <t>32807</t>
  </si>
  <si>
    <t>32162</t>
  </si>
  <si>
    <t>32114</t>
  </si>
  <si>
    <t>32121</t>
  </si>
  <si>
    <t>32906</t>
  </si>
  <si>
    <t>34266</t>
  </si>
  <si>
    <t>34279</t>
  </si>
  <si>
    <t>33167</t>
  </si>
  <si>
    <t>31880</t>
  </si>
  <si>
    <t>32273</t>
  </si>
  <si>
    <t>33250</t>
  </si>
  <si>
    <t>31115</t>
  </si>
  <si>
    <t>31089</t>
  </si>
  <si>
    <t>33223</t>
  </si>
  <si>
    <t>31166</t>
  </si>
  <si>
    <t>31107</t>
  </si>
  <si>
    <t>32092</t>
  </si>
  <si>
    <t>32858</t>
  </si>
  <si>
    <t>34277</t>
  </si>
  <si>
    <t>33521</t>
  </si>
  <si>
    <t>30013</t>
  </si>
  <si>
    <t>33515</t>
  </si>
  <si>
    <t>31037</t>
  </si>
  <si>
    <t>31761</t>
  </si>
  <si>
    <t>31718</t>
  </si>
  <si>
    <t>30259</t>
  </si>
  <si>
    <t>30207</t>
  </si>
  <si>
    <t>30203</t>
  </si>
  <si>
    <t>31783</t>
  </si>
  <si>
    <t>33606</t>
  </si>
  <si>
    <t>31057</t>
  </si>
  <si>
    <t>31086</t>
  </si>
  <si>
    <t>33215</t>
  </si>
  <si>
    <t>31672</t>
  </si>
  <si>
    <t>31797</t>
  </si>
  <si>
    <t>31749</t>
  </si>
  <si>
    <t>31071</t>
  </si>
  <si>
    <t>30254</t>
  </si>
  <si>
    <t>30263</t>
  </si>
  <si>
    <t>31226</t>
  </si>
  <si>
    <t>30939</t>
  </si>
  <si>
    <t>33213</t>
  </si>
  <si>
    <t>31111</t>
  </si>
  <si>
    <t>31122</t>
  </si>
  <si>
    <t>33528</t>
  </si>
  <si>
    <t>31178</t>
  </si>
  <si>
    <t>31751</t>
  </si>
  <si>
    <t>31076</t>
  </si>
  <si>
    <t>31157</t>
  </si>
  <si>
    <t>30940</t>
  </si>
  <si>
    <t>31191</t>
  </si>
  <si>
    <t>31172</t>
  </si>
  <si>
    <t>31136</t>
  </si>
  <si>
    <t>31068</t>
  </si>
  <si>
    <t>31080</t>
  </si>
  <si>
    <t>30248</t>
  </si>
  <si>
    <t>33697</t>
  </si>
  <si>
    <t>31772</t>
  </si>
  <si>
    <t>31088</t>
  </si>
  <si>
    <t>30253</t>
  </si>
  <si>
    <t>30848</t>
  </si>
  <si>
    <t>31072</t>
  </si>
  <si>
    <t>34094</t>
  </si>
  <si>
    <t>34197</t>
  </si>
  <si>
    <t>32023</t>
  </si>
  <si>
    <t>32019</t>
  </si>
  <si>
    <t>32004</t>
  </si>
  <si>
    <t>32934</t>
  </si>
  <si>
    <t>32001</t>
  </si>
  <si>
    <t>33217</t>
  </si>
  <si>
    <t>30402</t>
  </si>
  <si>
    <t>32171</t>
  </si>
  <si>
    <t>23704</t>
  </si>
  <si>
    <t>32832</t>
  </si>
  <si>
    <t>32159</t>
  </si>
  <si>
    <t>32156</t>
  </si>
  <si>
    <t>32805</t>
  </si>
  <si>
    <t>33099</t>
  </si>
  <si>
    <t>34163</t>
  </si>
  <si>
    <t>32291</t>
  </si>
  <si>
    <t>33504</t>
  </si>
  <si>
    <t>31065</t>
  </si>
  <si>
    <t>30258</t>
  </si>
  <si>
    <t>33268</t>
  </si>
  <si>
    <t>31651</t>
  </si>
  <si>
    <t>31669</t>
  </si>
  <si>
    <t>31105</t>
  </si>
  <si>
    <t>33698</t>
  </si>
  <si>
    <t>31754</t>
  </si>
  <si>
    <t>30852</t>
  </si>
  <si>
    <t>30920</t>
  </si>
  <si>
    <t>31667</t>
  </si>
  <si>
    <t>31180</t>
  </si>
  <si>
    <t>31173</t>
  </si>
  <si>
    <t>31044</t>
  </si>
  <si>
    <t>30921</t>
  </si>
  <si>
    <t>34198</t>
  </si>
  <si>
    <t>31923</t>
  </si>
  <si>
    <t>34106</t>
  </si>
  <si>
    <t>32008</t>
  </si>
  <si>
    <t>32106</t>
  </si>
  <si>
    <t>32851</t>
  </si>
  <si>
    <t>32931</t>
  </si>
  <si>
    <t>30408</t>
  </si>
  <si>
    <t>32897</t>
  </si>
  <si>
    <t>23745</t>
  </si>
  <si>
    <t>32090</t>
  </si>
  <si>
    <t>30439</t>
  </si>
  <si>
    <t>32108</t>
  </si>
  <si>
    <t>32144</t>
  </si>
  <si>
    <t>32821</t>
  </si>
  <si>
    <t>32828</t>
  </si>
  <si>
    <t>32180</t>
  </si>
  <si>
    <t>34289</t>
  </si>
  <si>
    <t>34171</t>
  </si>
  <si>
    <t>32883</t>
  </si>
  <si>
    <t>23716</t>
  </si>
  <si>
    <t>32178</t>
  </si>
  <si>
    <t>34238</t>
  </si>
  <si>
    <t>34281</t>
  </si>
  <si>
    <t>32838</t>
  </si>
  <si>
    <t>33008</t>
  </si>
  <si>
    <t>33106</t>
  </si>
  <si>
    <t>32237</t>
  </si>
  <si>
    <t>32169</t>
  </si>
  <si>
    <t>30425</t>
  </si>
  <si>
    <t>32861</t>
  </si>
  <si>
    <t>32161</t>
  </si>
  <si>
    <t>23740</t>
  </si>
  <si>
    <t>34236</t>
  </si>
  <si>
    <t>32894</t>
  </si>
  <si>
    <t>30244</t>
  </si>
  <si>
    <t>30209</t>
  </si>
  <si>
    <t>31760</t>
  </si>
  <si>
    <t>Маша Барaћ</t>
  </si>
  <si>
    <t>30929</t>
  </si>
  <si>
    <t>34002</t>
  </si>
  <si>
    <t>31098</t>
  </si>
  <si>
    <t>32011</t>
  </si>
  <si>
    <t>30025</t>
  </si>
  <si>
    <t>34021</t>
  </si>
  <si>
    <t>31045</t>
  </si>
  <si>
    <t>32021</t>
  </si>
  <si>
    <t>32025</t>
  </si>
  <si>
    <t>30413</t>
  </si>
  <si>
    <t>33023</t>
  </si>
  <si>
    <t>30417</t>
  </si>
  <si>
    <t>32873</t>
  </si>
  <si>
    <t>32877</t>
  </si>
  <si>
    <t>33002</t>
  </si>
  <si>
    <t>33103</t>
  </si>
  <si>
    <t>34195</t>
  </si>
  <si>
    <t>34192</t>
  </si>
  <si>
    <t>30428</t>
  </si>
  <si>
    <t>32088</t>
  </si>
  <si>
    <t>23702</t>
  </si>
  <si>
    <t>32110</t>
  </si>
  <si>
    <t>32044</t>
  </si>
  <si>
    <t>32138</t>
  </si>
  <si>
    <t>32865</t>
  </si>
  <si>
    <t>32819</t>
  </si>
  <si>
    <t>32048</t>
  </si>
  <si>
    <t>32290</t>
  </si>
  <si>
    <t>32225</t>
  </si>
  <si>
    <t>32040</t>
  </si>
  <si>
    <t>32886</t>
  </si>
  <si>
    <t>23715</t>
  </si>
  <si>
    <t>30437</t>
  </si>
  <si>
    <t>32157</t>
  </si>
  <si>
    <t>30422</t>
  </si>
  <si>
    <t>34158</t>
  </si>
  <si>
    <t>34226</t>
  </si>
  <si>
    <t>34287</t>
  </si>
  <si>
    <t>32903</t>
  </si>
  <si>
    <t>32130</t>
  </si>
  <si>
    <t>32125</t>
  </si>
  <si>
    <t>32116</t>
  </si>
  <si>
    <t>33019</t>
  </si>
  <si>
    <t>32666</t>
  </si>
  <si>
    <t>34045</t>
  </si>
  <si>
    <t>33029</t>
  </si>
  <si>
    <t>23721</t>
  </si>
  <si>
    <t>32186</t>
  </si>
  <si>
    <t>32229</t>
  </si>
  <si>
    <t>32176</t>
  </si>
  <si>
    <t>32183</t>
  </si>
  <si>
    <t>34291</t>
  </si>
  <si>
    <t>34145</t>
  </si>
  <si>
    <t>32806</t>
  </si>
  <si>
    <t>32118</t>
  </si>
  <si>
    <t>33005</t>
  </si>
  <si>
    <t>34273</t>
  </si>
  <si>
    <t>34280</t>
  </si>
  <si>
    <t>32281</t>
  </si>
  <si>
    <t>32152</t>
  </si>
  <si>
    <t>33510</t>
  </si>
  <si>
    <t>31039</t>
  </si>
  <si>
    <t>30199</t>
  </si>
  <si>
    <t>30847</t>
  </si>
  <si>
    <t>31053</t>
  </si>
  <si>
    <t>30268</t>
  </si>
  <si>
    <t>30941</t>
  </si>
  <si>
    <t>31162</t>
  </si>
  <si>
    <t>32197</t>
  </si>
  <si>
    <t>34105</t>
  </si>
  <si>
    <t>31189</t>
  </si>
  <si>
    <t>30223</t>
  </si>
  <si>
    <t>31187</t>
  </si>
  <si>
    <t>31798</t>
  </si>
  <si>
    <t>34009</t>
  </si>
  <si>
    <t>30270</t>
  </si>
  <si>
    <t>30925</t>
  </si>
  <si>
    <t>31084</t>
  </si>
  <si>
    <t>32945</t>
  </si>
  <si>
    <t>30002</t>
  </si>
  <si>
    <t>30412</t>
  </si>
  <si>
    <t>32866</t>
  </si>
  <si>
    <t>32713</t>
  </si>
  <si>
    <t>32089</t>
  </si>
  <si>
    <t>32830</t>
  </si>
  <si>
    <t>32887</t>
  </si>
  <si>
    <t>30438</t>
  </si>
  <si>
    <t>34225</t>
  </si>
  <si>
    <t>32134</t>
  </si>
  <si>
    <t>34267</t>
  </si>
  <si>
    <t>34055</t>
  </si>
  <si>
    <t>33595</t>
  </si>
  <si>
    <t>30220</t>
  </si>
  <si>
    <t>30937</t>
  </si>
  <si>
    <t>31046</t>
  </si>
  <si>
    <t>30843</t>
  </si>
  <si>
    <t>31128</t>
  </si>
  <si>
    <t>31141</t>
  </si>
  <si>
    <t>33520</t>
  </si>
  <si>
    <t>31066</t>
  </si>
  <si>
    <t>33602</t>
  </si>
  <si>
    <t>30202</t>
  </si>
  <si>
    <t>33605</t>
  </si>
  <si>
    <t>31055</t>
  </si>
  <si>
    <t>31787</t>
  </si>
  <si>
    <t>33210</t>
  </si>
  <si>
    <t>33259</t>
  </si>
  <si>
    <t>30102</t>
  </si>
  <si>
    <t>31015</t>
  </si>
  <si>
    <t>31026</t>
  </si>
  <si>
    <t>34096</t>
  </si>
  <si>
    <t>33607</t>
  </si>
  <si>
    <t>31229</t>
  </si>
  <si>
    <t>30853</t>
  </si>
  <si>
    <t>31118</t>
  </si>
  <si>
    <t>31182</t>
  </si>
  <si>
    <t>31289</t>
  </si>
  <si>
    <t>31062</t>
  </si>
  <si>
    <t>30247</t>
  </si>
  <si>
    <t>31106</t>
  </si>
  <si>
    <t>31006</t>
  </si>
  <si>
    <t>30945</t>
  </si>
  <si>
    <t>33221</t>
  </si>
  <si>
    <t>34026</t>
  </si>
  <si>
    <t>30107</t>
  </si>
  <si>
    <t>34012</t>
  </si>
  <si>
    <t>31941</t>
  </si>
  <si>
    <t>32007</t>
  </si>
  <si>
    <t>32024</t>
  </si>
  <si>
    <t>30398</t>
  </si>
  <si>
    <t>32871</t>
  </si>
  <si>
    <t>32818</t>
  </si>
  <si>
    <t>33509</t>
  </si>
  <si>
    <t>31759</t>
  </si>
  <si>
    <t>30261</t>
  </si>
  <si>
    <t>30205</t>
  </si>
  <si>
    <t>31671</t>
  </si>
  <si>
    <t>31116</t>
  </si>
  <si>
    <t>31075</t>
  </si>
  <si>
    <t>32710</t>
  </si>
  <si>
    <t>32859</t>
  </si>
  <si>
    <t>33105</t>
  </si>
  <si>
    <t>34156</t>
  </si>
  <si>
    <t>33166</t>
  </si>
  <si>
    <t>34193</t>
  </si>
  <si>
    <t>34180</t>
  </si>
  <si>
    <t>34181</t>
  </si>
  <si>
    <t>32902</t>
  </si>
  <si>
    <t>33102</t>
  </si>
  <si>
    <t>33512</t>
  </si>
  <si>
    <t>33598</t>
  </si>
  <si>
    <t>31790</t>
  </si>
  <si>
    <t>31134</t>
  </si>
  <si>
    <t>31082</t>
  </si>
  <si>
    <t>31715</t>
  </si>
  <si>
    <t>31796</t>
  </si>
  <si>
    <t>30928</t>
  </si>
  <si>
    <t>31842</t>
  </si>
  <si>
    <t>31023</t>
  </si>
  <si>
    <t>31774</t>
  </si>
  <si>
    <t>33501</t>
  </si>
  <si>
    <t>31757</t>
  </si>
  <si>
    <t>30851</t>
  </si>
  <si>
    <t>33248</t>
  </si>
  <si>
    <t>30027</t>
  </si>
  <si>
    <t>31144</t>
  </si>
  <si>
    <t>30249</t>
  </si>
  <si>
    <t>31717</t>
  </si>
  <si>
    <t>31170</t>
  </si>
  <si>
    <t>31161</t>
  </si>
  <si>
    <t>31167</t>
  </si>
  <si>
    <t>31712</t>
  </si>
  <si>
    <t>31064</t>
  </si>
  <si>
    <t>31661</t>
  </si>
  <si>
    <t>31771</t>
  </si>
  <si>
    <t>30846</t>
  </si>
  <si>
    <t>33251</t>
  </si>
  <si>
    <t>34097</t>
  </si>
  <si>
    <t>30924</t>
  </si>
  <si>
    <t>31945</t>
  </si>
  <si>
    <t>31104</t>
  </si>
  <si>
    <t>31017</t>
  </si>
  <si>
    <t>34098</t>
  </si>
  <si>
    <t>32022</t>
  </si>
  <si>
    <t>32012</t>
  </si>
  <si>
    <t>32015</t>
  </si>
  <si>
    <t>32104</t>
  </si>
  <si>
    <t>32942</t>
  </si>
  <si>
    <t>32940</t>
  </si>
  <si>
    <t>30096</t>
  </si>
  <si>
    <t>32928</t>
  </si>
  <si>
    <t>32930</t>
  </si>
  <si>
    <t>31007</t>
  </si>
  <si>
    <t>30262</t>
  </si>
  <si>
    <t>31756</t>
  </si>
  <si>
    <t>33020</t>
  </si>
  <si>
    <t>32917</t>
  </si>
  <si>
    <t>32910</t>
  </si>
  <si>
    <t>34166</t>
  </si>
  <si>
    <t>30433</t>
  </si>
  <si>
    <t>32135</t>
  </si>
  <si>
    <t>32816</t>
  </si>
  <si>
    <t>34191</t>
  </si>
  <si>
    <t>23732</t>
  </si>
  <si>
    <t>23747</t>
  </si>
  <si>
    <t>32165</t>
  </si>
  <si>
    <t>34234</t>
  </si>
  <si>
    <t>32803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</si>
</sst>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КМ&quot;;\-#,##0\ &quot;КМ&quot;"/>
    <numFmt numFmtId="189" formatCode="#,##0\ &quot;КМ&quot;;[Red]\-#,##0\ &quot;КМ&quot;"/>
    <numFmt numFmtId="190" formatCode="#,##0.00\ &quot;КМ&quot;;\-#,##0.00\ &quot;КМ&quot;"/>
    <numFmt numFmtId="191" formatCode="#,##0.00\ &quot;КМ&quot;;[Red]\-#,##0.00\ &quot;КМ&quot;"/>
    <numFmt numFmtId="192" formatCode="_-* #,##0\ &quot;КМ&quot;_-;\-* #,##0\ &quot;КМ&quot;_-;_-* &quot;-&quot;\ &quot;КМ&quot;_-;_-@_-"/>
    <numFmt numFmtId="193" formatCode="_-* #,##0\ _К_М_-;\-* #,##0\ _К_М_-;_-* &quot;-&quot;\ _К_М_-;_-@_-"/>
    <numFmt numFmtId="194" formatCode="_-* #,##0.00\ &quot;КМ&quot;_-;\-* #,##0.00\ &quot;КМ&quot;_-;_-* &quot;-&quot;??\ &quot;КМ&quot;_-;_-@_-"/>
    <numFmt numFmtId="195" formatCode="_-* #,##0.00\ _К_М_-;\-* #,##0.00\ _К_М_-;_-* &quot;-&quot;??\ _К_М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"/>
    <numFmt numFmtId="201" formatCode="0.0000"/>
    <numFmt numFmtId="202" formatCode="0.000"/>
    <numFmt numFmtId="203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TimesRoman"/>
      <family val="0"/>
    </font>
    <font>
      <b/>
      <sz val="12"/>
      <color indexed="8"/>
      <name val="CTimesRoman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indexed="63"/>
      <name val="Arial Narrow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Times New Roman"/>
      <family val="1"/>
    </font>
    <font>
      <b/>
      <sz val="11"/>
      <color indexed="60"/>
      <name val="Arial Narrow"/>
      <family val="2"/>
    </font>
    <font>
      <sz val="12"/>
      <color indexed="8"/>
      <name val="Times_C"/>
      <family val="2"/>
    </font>
    <font>
      <sz val="11"/>
      <color theme="1"/>
      <name val="Calibri"/>
      <family val="2"/>
    </font>
    <font>
      <sz val="12"/>
      <color theme="1"/>
      <name val="Times_C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hair">
        <color indexed="8"/>
      </right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/>
      <top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94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8" fillId="0" borderId="13" xfId="0" applyFont="1" applyBorder="1" applyAlignment="1">
      <alignment vertical="top" wrapText="1"/>
    </xf>
    <xf numFmtId="0" fontId="20" fillId="0" borderId="15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3" fillId="24" borderId="14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20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3" fillId="24" borderId="16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8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49" fontId="18" fillId="0" borderId="10" xfId="0" applyNumberFormat="1" applyFont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23" fillId="24" borderId="15" xfId="0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18" fillId="0" borderId="10" xfId="0" applyFont="1" applyBorder="1" applyAlignment="1">
      <alignment shrinkToFit="1"/>
    </xf>
    <xf numFmtId="0" fontId="23" fillId="0" borderId="21" xfId="0" applyFont="1" applyBorder="1" applyAlignment="1">
      <alignment horizontal="center"/>
    </xf>
    <xf numFmtId="0" fontId="19" fillId="0" borderId="22" xfId="0" applyFont="1" applyBorder="1" applyAlignment="1">
      <alignment shrinkToFit="1"/>
    </xf>
    <xf numFmtId="0" fontId="23" fillId="24" borderId="23" xfId="0" applyFont="1" applyFill="1" applyBorder="1" applyAlignment="1">
      <alignment horizontal="center"/>
    </xf>
    <xf numFmtId="0" fontId="23" fillId="24" borderId="24" xfId="0" applyFont="1" applyFill="1" applyBorder="1" applyAlignment="1">
      <alignment horizontal="center"/>
    </xf>
    <xf numFmtId="0" fontId="23" fillId="24" borderId="25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8" fillId="0" borderId="28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0" fillId="24" borderId="33" xfId="0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/>
    </xf>
    <xf numFmtId="0" fontId="18" fillId="0" borderId="26" xfId="0" applyFont="1" applyBorder="1" applyAlignment="1">
      <alignment vertical="top" wrapText="1"/>
    </xf>
    <xf numFmtId="0" fontId="20" fillId="0" borderId="28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0" fontId="24" fillId="0" borderId="37" xfId="0" applyFont="1" applyBorder="1" applyAlignment="1">
      <alignment/>
    </xf>
    <xf numFmtId="0" fontId="19" fillId="0" borderId="38" xfId="0" applyFont="1" applyBorder="1" applyAlignment="1">
      <alignment shrinkToFit="1"/>
    </xf>
    <xf numFmtId="0" fontId="23" fillId="24" borderId="39" xfId="0" applyFont="1" applyFill="1" applyBorder="1" applyAlignment="1">
      <alignment horizontal="center"/>
    </xf>
    <xf numFmtId="0" fontId="23" fillId="24" borderId="37" xfId="0" applyFont="1" applyFill="1" applyBorder="1" applyAlignment="1">
      <alignment horizontal="center"/>
    </xf>
    <xf numFmtId="0" fontId="18" fillId="0" borderId="40" xfId="0" applyFont="1" applyBorder="1" applyAlignment="1">
      <alignment vertic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19" fillId="0" borderId="43" xfId="0" applyFont="1" applyBorder="1" applyAlignment="1">
      <alignment/>
    </xf>
    <xf numFmtId="0" fontId="18" fillId="0" borderId="44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3" fillId="0" borderId="19" xfId="0" applyFont="1" applyFill="1" applyBorder="1" applyAlignment="1">
      <alignment horizontal="center"/>
    </xf>
    <xf numFmtId="0" fontId="23" fillId="24" borderId="45" xfId="0" applyFont="1" applyFill="1" applyBorder="1" applyAlignment="1">
      <alignment horizontal="center"/>
    </xf>
    <xf numFmtId="0" fontId="23" fillId="24" borderId="46" xfId="0" applyFont="1" applyFill="1" applyBorder="1" applyAlignment="1">
      <alignment horizontal="center"/>
    </xf>
    <xf numFmtId="0" fontId="23" fillId="24" borderId="47" xfId="0" applyFont="1" applyFill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0" fontId="23" fillId="24" borderId="5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9" fillId="0" borderId="0" xfId="0" applyFont="1" applyAlignment="1">
      <alignment horizontal="center" vertical="top" wrapText="1" shrinkToFit="1"/>
    </xf>
    <xf numFmtId="0" fontId="31" fillId="0" borderId="0" xfId="0" applyFont="1" applyAlignment="1">
      <alignment horizontal="center" shrinkToFit="1"/>
    </xf>
    <xf numFmtId="0" fontId="29" fillId="0" borderId="0" xfId="0" applyFont="1" applyAlignment="1">
      <alignment horizontal="left" vertical="top" shrinkToFit="1"/>
    </xf>
    <xf numFmtId="0" fontId="29" fillId="0" borderId="0" xfId="0" applyFont="1" applyAlignment="1">
      <alignment horizontal="center" vertical="top" shrinkToFi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top" wrapText="1"/>
    </xf>
    <xf numFmtId="0" fontId="30" fillId="0" borderId="56" xfId="0" applyFont="1" applyBorder="1" applyAlignment="1">
      <alignment horizontal="left" vertical="top" shrinkToFit="1"/>
    </xf>
    <xf numFmtId="0" fontId="31" fillId="0" borderId="57" xfId="0" applyFont="1" applyBorder="1" applyAlignment="1">
      <alignment shrinkToFit="1"/>
    </xf>
    <xf numFmtId="0" fontId="29" fillId="0" borderId="58" xfId="0" applyFont="1" applyBorder="1" applyAlignment="1">
      <alignment horizontal="left" vertical="top" shrinkToFit="1"/>
    </xf>
    <xf numFmtId="0" fontId="29" fillId="0" borderId="58" xfId="0" applyFont="1" applyBorder="1" applyAlignment="1">
      <alignment horizontal="center" vertical="top" shrinkToFit="1"/>
    </xf>
    <xf numFmtId="0" fontId="30" fillId="0" borderId="36" xfId="0" applyFont="1" applyBorder="1" applyAlignment="1">
      <alignment horizontal="center" vertical="top" shrinkToFit="1"/>
    </xf>
    <xf numFmtId="0" fontId="29" fillId="0" borderId="10" xfId="0" applyFont="1" applyBorder="1" applyAlignment="1">
      <alignment horizontal="center" shrinkToFit="1"/>
    </xf>
    <xf numFmtId="0" fontId="30" fillId="0" borderId="59" xfId="0" applyFont="1" applyBorder="1" applyAlignment="1">
      <alignment horizontal="center" vertical="top" shrinkToFit="1"/>
    </xf>
    <xf numFmtId="0" fontId="30" fillId="0" borderId="60" xfId="0" applyFont="1" applyBorder="1" applyAlignment="1">
      <alignment horizontal="center" vertical="top" shrinkToFit="1"/>
    </xf>
    <xf numFmtId="0" fontId="29" fillId="0" borderId="61" xfId="0" applyFont="1" applyBorder="1" applyAlignment="1">
      <alignment horizontal="center" shrinkToFit="1"/>
    </xf>
    <xf numFmtId="0" fontId="30" fillId="0" borderId="24" xfId="0" applyFont="1" applyBorder="1" applyAlignment="1">
      <alignment horizontal="center" vertical="top" shrinkToFit="1"/>
    </xf>
    <xf numFmtId="0" fontId="29" fillId="0" borderId="15" xfId="0" applyFont="1" applyBorder="1" applyAlignment="1">
      <alignment horizontal="center" shrinkToFit="1"/>
    </xf>
    <xf numFmtId="0" fontId="30" fillId="0" borderId="62" xfId="0" applyFont="1" applyBorder="1" applyAlignment="1">
      <alignment horizontal="center" vertical="top" shrinkToFit="1"/>
    </xf>
    <xf numFmtId="0" fontId="29" fillId="0" borderId="63" xfId="0" applyFont="1" applyBorder="1" applyAlignment="1">
      <alignment horizontal="center" shrinkToFit="1"/>
    </xf>
    <xf numFmtId="0" fontId="29" fillId="0" borderId="1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29" fillId="0" borderId="65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30" fillId="0" borderId="36" xfId="0" applyFont="1" applyBorder="1" applyAlignment="1">
      <alignment horizontal="center" vertical="top" wrapText="1"/>
    </xf>
    <xf numFmtId="0" fontId="30" fillId="0" borderId="67" xfId="0" applyFont="1" applyBorder="1" applyAlignment="1">
      <alignment horizontal="center" vertical="top" wrapText="1"/>
    </xf>
    <xf numFmtId="0" fontId="29" fillId="0" borderId="68" xfId="0" applyFont="1" applyBorder="1" applyAlignment="1">
      <alignment horizontal="center" shrinkToFit="1"/>
    </xf>
    <xf numFmtId="0" fontId="29" fillId="0" borderId="28" xfId="0" applyFont="1" applyBorder="1" applyAlignment="1">
      <alignment horizontal="center" shrinkToFit="1"/>
    </xf>
    <xf numFmtId="0" fontId="29" fillId="0" borderId="69" xfId="0" applyFont="1" applyBorder="1" applyAlignment="1">
      <alignment horizontal="center" shrinkToFit="1"/>
    </xf>
    <xf numFmtId="0" fontId="29" fillId="0" borderId="29" xfId="0" applyFont="1" applyBorder="1" applyAlignment="1">
      <alignment horizontal="center" shrinkToFit="1"/>
    </xf>
    <xf numFmtId="0" fontId="29" fillId="0" borderId="70" xfId="0" applyFont="1" applyBorder="1" applyAlignment="1">
      <alignment horizontal="center" shrinkToFit="1"/>
    </xf>
    <xf numFmtId="0" fontId="29" fillId="0" borderId="31" xfId="0" applyFont="1" applyBorder="1" applyAlignment="1">
      <alignment horizontal="center" shrinkToFit="1"/>
    </xf>
    <xf numFmtId="0" fontId="30" fillId="0" borderId="60" xfId="0" applyFont="1" applyBorder="1" applyAlignment="1">
      <alignment horizontal="center"/>
    </xf>
    <xf numFmtId="0" fontId="30" fillId="0" borderId="71" xfId="0" applyFont="1" applyBorder="1" applyAlignment="1">
      <alignment horizontal="center"/>
    </xf>
    <xf numFmtId="0" fontId="29" fillId="0" borderId="19" xfId="0" applyFont="1" applyBorder="1" applyAlignment="1">
      <alignment horizontal="center" shrinkToFit="1"/>
    </xf>
    <xf numFmtId="0" fontId="30" fillId="0" borderId="15" xfId="0" applyFont="1" applyBorder="1" applyAlignment="1">
      <alignment horizontal="center" vertical="top" wrapText="1"/>
    </xf>
    <xf numFmtId="0" fontId="29" fillId="0" borderId="72" xfId="0" applyFont="1" applyBorder="1" applyAlignment="1">
      <alignment horizontal="center" shrinkToFit="1"/>
    </xf>
    <xf numFmtId="0" fontId="30" fillId="0" borderId="24" xfId="0" applyFont="1" applyBorder="1" applyAlignment="1">
      <alignment horizontal="center"/>
    </xf>
    <xf numFmtId="0" fontId="29" fillId="0" borderId="73" xfId="0" applyFont="1" applyBorder="1" applyAlignment="1">
      <alignment horizontal="center" shrinkToFit="1"/>
    </xf>
    <xf numFmtId="0" fontId="30" fillId="0" borderId="74" xfId="0" applyFont="1" applyBorder="1" applyAlignment="1">
      <alignment horizontal="center"/>
    </xf>
    <xf numFmtId="0" fontId="29" fillId="0" borderId="75" xfId="0" applyFont="1" applyBorder="1" applyAlignment="1">
      <alignment horizontal="center" shrinkToFit="1"/>
    </xf>
    <xf numFmtId="0" fontId="29" fillId="0" borderId="40" xfId="0" applyFont="1" applyBorder="1" applyAlignment="1">
      <alignment horizontal="center" shrinkToFit="1"/>
    </xf>
    <xf numFmtId="0" fontId="29" fillId="0" borderId="76" xfId="0" applyFont="1" applyBorder="1" applyAlignment="1">
      <alignment horizontal="center" shrinkToFit="1"/>
    </xf>
    <xf numFmtId="0" fontId="29" fillId="0" borderId="77" xfId="0" applyFont="1" applyBorder="1" applyAlignment="1">
      <alignment horizontal="center" shrinkToFit="1"/>
    </xf>
    <xf numFmtId="0" fontId="29" fillId="0" borderId="16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78" xfId="0" applyFont="1" applyBorder="1" applyAlignment="1">
      <alignment horizontal="center" shrinkToFit="1"/>
    </xf>
    <xf numFmtId="0" fontId="30" fillId="0" borderId="79" xfId="0" applyFont="1" applyBorder="1" applyAlignment="1">
      <alignment horizontal="center" vertical="top" shrinkToFit="1"/>
    </xf>
    <xf numFmtId="0" fontId="29" fillId="0" borderId="26" xfId="0" applyFont="1" applyBorder="1" applyAlignment="1">
      <alignment horizontal="center" shrinkToFit="1"/>
    </xf>
    <xf numFmtId="0" fontId="29" fillId="0" borderId="13" xfId="0" applyFont="1" applyBorder="1" applyAlignment="1">
      <alignment horizontal="center" shrinkToFit="1"/>
    </xf>
    <xf numFmtId="0" fontId="29" fillId="0" borderId="27" xfId="0" applyFont="1" applyBorder="1" applyAlignment="1">
      <alignment horizontal="center" shrinkToFit="1"/>
    </xf>
    <xf numFmtId="0" fontId="30" fillId="0" borderId="26" xfId="0" applyFont="1" applyBorder="1" applyAlignment="1">
      <alignment horizontal="center" vertical="top" shrinkToFit="1"/>
    </xf>
    <xf numFmtId="0" fontId="30" fillId="0" borderId="13" xfId="0" applyFont="1" applyBorder="1" applyAlignment="1">
      <alignment horizontal="center" vertical="top" shrinkToFit="1"/>
    </xf>
    <xf numFmtId="0" fontId="30" fillId="0" borderId="27" xfId="0" applyFont="1" applyBorder="1" applyAlignment="1">
      <alignment horizontal="center" vertical="top" shrinkToFit="1"/>
    </xf>
    <xf numFmtId="0" fontId="29" fillId="0" borderId="80" xfId="0" applyFont="1" applyBorder="1" applyAlignment="1">
      <alignment horizontal="center" shrinkToFit="1"/>
    </xf>
    <xf numFmtId="0" fontId="29" fillId="0" borderId="65" xfId="0" applyFont="1" applyBorder="1" applyAlignment="1">
      <alignment horizontal="center" vertical="top" wrapText="1"/>
    </xf>
    <xf numFmtId="0" fontId="29" fillId="0" borderId="81" xfId="0" applyFont="1" applyBorder="1" applyAlignment="1">
      <alignment horizontal="center" vertical="top" wrapText="1"/>
    </xf>
    <xf numFmtId="0" fontId="29" fillId="0" borderId="82" xfId="0" applyFont="1" applyBorder="1" applyAlignment="1">
      <alignment horizontal="center" shrinkToFit="1"/>
    </xf>
    <xf numFmtId="0" fontId="29" fillId="0" borderId="28" xfId="0" applyFont="1" applyBorder="1" applyAlignment="1">
      <alignment horizontal="center"/>
    </xf>
    <xf numFmtId="0" fontId="29" fillId="0" borderId="83" xfId="0" applyFont="1" applyBorder="1" applyAlignment="1">
      <alignment horizontal="center" shrinkToFit="1"/>
    </xf>
    <xf numFmtId="0" fontId="29" fillId="0" borderId="29" xfId="0" applyFont="1" applyBorder="1" applyAlignment="1">
      <alignment horizontal="center"/>
    </xf>
    <xf numFmtId="0" fontId="29" fillId="0" borderId="84" xfId="0" applyFont="1" applyBorder="1" applyAlignment="1">
      <alignment horizontal="center" shrinkToFit="1"/>
    </xf>
    <xf numFmtId="0" fontId="29" fillId="0" borderId="15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30" fillId="0" borderId="85" xfId="0" applyFont="1" applyBorder="1" applyAlignment="1">
      <alignment horizontal="center" vertical="top" shrinkToFit="1"/>
    </xf>
    <xf numFmtId="0" fontId="30" fillId="0" borderId="24" xfId="0" applyFont="1" applyBorder="1" applyAlignment="1">
      <alignment horizontal="center" vertical="top" wrapText="1"/>
    </xf>
    <xf numFmtId="0" fontId="30" fillId="0" borderId="79" xfId="0" applyFont="1" applyBorder="1" applyAlignment="1">
      <alignment horizontal="center" vertical="top" wrapText="1"/>
    </xf>
    <xf numFmtId="0" fontId="30" fillId="0" borderId="85" xfId="0" applyFont="1" applyBorder="1" applyAlignment="1">
      <alignment horizontal="center" vertical="top" wrapText="1"/>
    </xf>
    <xf numFmtId="0" fontId="30" fillId="0" borderId="60" xfId="0" applyFont="1" applyBorder="1" applyAlignment="1">
      <alignment horizontal="center" vertical="top" wrapText="1"/>
    </xf>
    <xf numFmtId="0" fontId="30" fillId="0" borderId="67" xfId="0" applyFont="1" applyBorder="1" applyAlignment="1">
      <alignment horizontal="center" vertical="top" shrinkToFit="1"/>
    </xf>
    <xf numFmtId="0" fontId="30" fillId="0" borderId="86" xfId="0" applyFont="1" applyBorder="1" applyAlignment="1">
      <alignment horizontal="center" vertical="top" shrinkToFit="1"/>
    </xf>
    <xf numFmtId="0" fontId="30" fillId="0" borderId="19" xfId="0" applyFont="1" applyBorder="1" applyAlignment="1">
      <alignment horizontal="center" vertical="top" wrapText="1"/>
    </xf>
    <xf numFmtId="0" fontId="30" fillId="0" borderId="28" xfId="0" applyFont="1" applyBorder="1" applyAlignment="1">
      <alignment horizontal="center" vertical="top" wrapText="1"/>
    </xf>
    <xf numFmtId="0" fontId="30" fillId="0" borderId="83" xfId="0" applyFont="1" applyBorder="1" applyAlignment="1">
      <alignment horizontal="center" vertical="top" shrinkToFit="1"/>
    </xf>
    <xf numFmtId="0" fontId="30" fillId="0" borderId="10" xfId="0" applyFont="1" applyBorder="1" applyAlignment="1">
      <alignment horizontal="center" vertical="top" wrapText="1"/>
    </xf>
    <xf numFmtId="0" fontId="30" fillId="0" borderId="29" xfId="0" applyFont="1" applyBorder="1" applyAlignment="1">
      <alignment horizontal="center" vertical="top" wrapText="1"/>
    </xf>
    <xf numFmtId="0" fontId="30" fillId="0" borderId="84" xfId="0" applyFont="1" applyBorder="1" applyAlignment="1">
      <alignment horizontal="center" vertical="top" shrinkToFit="1"/>
    </xf>
    <xf numFmtId="0" fontId="30" fillId="0" borderId="31" xfId="0" applyFont="1" applyBorder="1" applyAlignment="1">
      <alignment horizontal="center" vertical="top" wrapText="1"/>
    </xf>
    <xf numFmtId="0" fontId="30" fillId="0" borderId="84" xfId="0" applyFont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 wrapText="1"/>
    </xf>
    <xf numFmtId="0" fontId="29" fillId="0" borderId="63" xfId="0" applyFont="1" applyBorder="1" applyAlignment="1">
      <alignment horizontal="center"/>
    </xf>
    <xf numFmtId="0" fontId="29" fillId="0" borderId="87" xfId="0" applyFont="1" applyBorder="1" applyAlignment="1">
      <alignment horizontal="center"/>
    </xf>
    <xf numFmtId="0" fontId="29" fillId="0" borderId="87" xfId="0" applyFont="1" applyBorder="1" applyAlignment="1">
      <alignment horizontal="center" shrinkToFit="1"/>
    </xf>
    <xf numFmtId="0" fontId="29" fillId="0" borderId="16" xfId="0" applyFont="1" applyBorder="1" applyAlignment="1">
      <alignment horizontal="center" shrinkToFit="1"/>
    </xf>
    <xf numFmtId="0" fontId="29" fillId="0" borderId="88" xfId="0" applyFont="1" applyBorder="1" applyAlignment="1">
      <alignment horizontal="center" shrinkToFit="1"/>
    </xf>
    <xf numFmtId="0" fontId="29" fillId="0" borderId="22" xfId="0" applyFont="1" applyBorder="1" applyAlignment="1">
      <alignment horizontal="center"/>
    </xf>
    <xf numFmtId="0" fontId="30" fillId="0" borderId="37" xfId="0" applyFont="1" applyBorder="1" applyAlignment="1">
      <alignment horizontal="center" vertical="top" shrinkToFit="1"/>
    </xf>
    <xf numFmtId="0" fontId="30" fillId="0" borderId="46" xfId="0" applyFont="1" applyBorder="1" applyAlignment="1">
      <alignment horizontal="left" vertical="center" shrinkToFit="1"/>
    </xf>
    <xf numFmtId="0" fontId="29" fillId="0" borderId="89" xfId="0" applyFont="1" applyBorder="1" applyAlignment="1">
      <alignment horizontal="center" shrinkToFit="1"/>
    </xf>
    <xf numFmtId="0" fontId="29" fillId="0" borderId="89" xfId="0" applyFont="1" applyBorder="1" applyAlignment="1">
      <alignment horizontal="center"/>
    </xf>
    <xf numFmtId="0" fontId="30" fillId="0" borderId="90" xfId="0" applyFont="1" applyBorder="1" applyAlignment="1">
      <alignment horizontal="center" vertical="top" shrinkToFit="1"/>
    </xf>
    <xf numFmtId="0" fontId="30" fillId="0" borderId="91" xfId="0" applyFont="1" applyBorder="1" applyAlignment="1">
      <alignment horizontal="center" vertical="top" shrinkToFit="1"/>
    </xf>
    <xf numFmtId="0" fontId="30" fillId="0" borderId="92" xfId="0" applyFont="1" applyBorder="1" applyAlignment="1">
      <alignment horizontal="center" vertical="top" shrinkToFit="1"/>
    </xf>
    <xf numFmtId="0" fontId="29" fillId="0" borderId="93" xfId="0" applyFont="1" applyBorder="1" applyAlignment="1">
      <alignment horizontal="center" shrinkToFit="1"/>
    </xf>
    <xf numFmtId="0" fontId="30" fillId="0" borderId="90" xfId="0" applyFont="1" applyBorder="1" applyAlignment="1">
      <alignment horizontal="center" vertical="top" wrapText="1"/>
    </xf>
    <xf numFmtId="0" fontId="30" fillId="0" borderId="94" xfId="0" applyFont="1" applyBorder="1" applyAlignment="1">
      <alignment horizontal="center" vertical="top" wrapText="1"/>
    </xf>
    <xf numFmtId="0" fontId="30" fillId="0" borderId="95" xfId="0" applyFont="1" applyBorder="1" applyAlignment="1">
      <alignment horizontal="center" vertical="top" shrinkToFit="1"/>
    </xf>
    <xf numFmtId="0" fontId="29" fillId="26" borderId="42" xfId="0" applyFont="1" applyFill="1" applyBorder="1" applyAlignment="1">
      <alignment horizontal="left"/>
    </xf>
    <xf numFmtId="0" fontId="29" fillId="26" borderId="42" xfId="0" applyFont="1" applyFill="1" applyBorder="1" applyAlignment="1">
      <alignment/>
    </xf>
    <xf numFmtId="0" fontId="30" fillId="0" borderId="96" xfId="0" applyFont="1" applyBorder="1" applyAlignment="1">
      <alignment horizontal="center"/>
    </xf>
    <xf numFmtId="0" fontId="30" fillId="0" borderId="37" xfId="0" applyFont="1" applyBorder="1" applyAlignment="1">
      <alignment horizontal="center" vertical="top" wrapText="1"/>
    </xf>
    <xf numFmtId="0" fontId="29" fillId="0" borderId="97" xfId="0" applyFont="1" applyBorder="1" applyAlignment="1">
      <alignment horizontal="center" shrinkToFit="1"/>
    </xf>
    <xf numFmtId="0" fontId="30" fillId="0" borderId="98" xfId="0" applyFont="1" applyBorder="1" applyAlignment="1">
      <alignment horizontal="center" vertical="top" wrapText="1"/>
    </xf>
    <xf numFmtId="0" fontId="18" fillId="0" borderId="26" xfId="0" applyFont="1" applyBorder="1" applyAlignment="1">
      <alignment/>
    </xf>
    <xf numFmtId="0" fontId="18" fillId="0" borderId="99" xfId="0" applyFont="1" applyBorder="1" applyAlignment="1">
      <alignment/>
    </xf>
    <xf numFmtId="0" fontId="20" fillId="25" borderId="99" xfId="0" applyFont="1" applyFill="1" applyBorder="1" applyAlignment="1">
      <alignment horizontal="center"/>
    </xf>
    <xf numFmtId="0" fontId="23" fillId="0" borderId="100" xfId="0" applyFont="1" applyBorder="1" applyAlignment="1">
      <alignment horizontal="center"/>
    </xf>
    <xf numFmtId="0" fontId="23" fillId="0" borderId="101" xfId="0" applyFont="1" applyBorder="1" applyAlignment="1">
      <alignment horizontal="center"/>
    </xf>
    <xf numFmtId="0" fontId="18" fillId="0" borderId="19" xfId="0" applyFont="1" applyBorder="1" applyAlignment="1">
      <alignment vertical="center"/>
    </xf>
    <xf numFmtId="0" fontId="20" fillId="0" borderId="99" xfId="0" applyFont="1" applyFill="1" applyBorder="1" applyAlignment="1">
      <alignment horizontal="center"/>
    </xf>
    <xf numFmtId="0" fontId="23" fillId="24" borderId="36" xfId="0" applyFont="1" applyFill="1" applyBorder="1" applyAlignment="1">
      <alignment horizontal="center"/>
    </xf>
    <xf numFmtId="0" fontId="30" fillId="0" borderId="102" xfId="0" applyFont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18" fillId="26" borderId="99" xfId="0" applyFont="1" applyFill="1" applyBorder="1" applyAlignment="1">
      <alignment/>
    </xf>
    <xf numFmtId="0" fontId="18" fillId="26" borderId="10" xfId="0" applyFont="1" applyFill="1" applyBorder="1" applyAlignment="1">
      <alignment/>
    </xf>
    <xf numFmtId="0" fontId="32" fillId="26" borderId="42" xfId="0" applyFont="1" applyFill="1" applyBorder="1" applyAlignment="1">
      <alignment horizontal="center"/>
    </xf>
    <xf numFmtId="0" fontId="29" fillId="26" borderId="42" xfId="0" applyFont="1" applyFill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29" fillId="0" borderId="8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61" xfId="0" applyFont="1" applyBorder="1" applyAlignment="1">
      <alignment horizontal="center" vertical="top" shrinkToFit="1"/>
    </xf>
    <xf numFmtId="0" fontId="30" fillId="0" borderId="63" xfId="0" applyFont="1" applyBorder="1" applyAlignment="1">
      <alignment horizontal="center" vertical="top" wrapText="1"/>
    </xf>
    <xf numFmtId="0" fontId="30" fillId="0" borderId="87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29" fillId="0" borderId="97" xfId="0" applyFont="1" applyFill="1" applyBorder="1" applyAlignment="1">
      <alignment horizontal="center"/>
    </xf>
    <xf numFmtId="0" fontId="29" fillId="0" borderId="78" xfId="0" applyFont="1" applyFill="1" applyBorder="1" applyAlignment="1">
      <alignment horizontal="center"/>
    </xf>
    <xf numFmtId="0" fontId="21" fillId="0" borderId="80" xfId="0" applyFont="1" applyBorder="1" applyAlignment="1">
      <alignment/>
    </xf>
    <xf numFmtId="0" fontId="21" fillId="0" borderId="103" xfId="0" applyFont="1" applyBorder="1" applyAlignment="1">
      <alignment/>
    </xf>
    <xf numFmtId="0" fontId="23" fillId="24" borderId="103" xfId="0" applyFont="1" applyFill="1" applyBorder="1" applyAlignment="1">
      <alignment horizontal="center"/>
    </xf>
    <xf numFmtId="0" fontId="23" fillId="24" borderId="104" xfId="0" applyFont="1" applyFill="1" applyBorder="1" applyAlignment="1">
      <alignment horizontal="center"/>
    </xf>
    <xf numFmtId="0" fontId="18" fillId="0" borderId="19" xfId="0" applyFont="1" applyBorder="1" applyAlignment="1">
      <alignment shrinkToFit="1"/>
    </xf>
    <xf numFmtId="0" fontId="22" fillId="0" borderId="39" xfId="0" applyFont="1" applyBorder="1" applyAlignment="1">
      <alignment horizontal="center" vertical="center"/>
    </xf>
    <xf numFmtId="0" fontId="0" fillId="0" borderId="0" xfId="0" applyAlignment="1" quotePrefix="1">
      <alignment/>
    </xf>
    <xf numFmtId="2" fontId="25" fillId="0" borderId="0" xfId="0" applyNumberFormat="1" applyFont="1" applyFill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 vertical="top" wrapText="1" shrinkToFit="1"/>
    </xf>
    <xf numFmtId="0" fontId="31" fillId="0" borderId="0" xfId="0" applyFont="1" applyFill="1" applyAlignment="1">
      <alignment horizontal="center" shrinkToFit="1"/>
    </xf>
    <xf numFmtId="0" fontId="29" fillId="0" borderId="0" xfId="0" applyFont="1" applyFill="1" applyAlignment="1">
      <alignment horizontal="left" vertical="top" shrinkToFit="1"/>
    </xf>
    <xf numFmtId="0" fontId="29" fillId="0" borderId="0" xfId="0" applyFont="1" applyFill="1" applyAlignment="1">
      <alignment horizontal="center" vertical="top" shrinkToFi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top" wrapText="1"/>
    </xf>
    <xf numFmtId="0" fontId="29" fillId="0" borderId="64" xfId="0" applyFont="1" applyFill="1" applyBorder="1" applyAlignment="1">
      <alignment horizontal="center"/>
    </xf>
    <xf numFmtId="0" fontId="29" fillId="0" borderId="65" xfId="0" applyFont="1" applyFill="1" applyBorder="1" applyAlignment="1">
      <alignment horizontal="center"/>
    </xf>
    <xf numFmtId="0" fontId="30" fillId="0" borderId="56" xfId="0" applyFont="1" applyFill="1" applyBorder="1" applyAlignment="1">
      <alignment horizontal="left" vertical="top" shrinkToFit="1"/>
    </xf>
    <xf numFmtId="0" fontId="31" fillId="0" borderId="57" xfId="0" applyFont="1" applyFill="1" applyBorder="1" applyAlignment="1">
      <alignment shrinkToFit="1"/>
    </xf>
    <xf numFmtId="0" fontId="29" fillId="0" borderId="58" xfId="0" applyFont="1" applyFill="1" applyBorder="1" applyAlignment="1">
      <alignment horizontal="left" vertical="top" shrinkToFit="1"/>
    </xf>
    <xf numFmtId="0" fontId="29" fillId="0" borderId="58" xfId="0" applyFont="1" applyFill="1" applyBorder="1" applyAlignment="1">
      <alignment horizontal="center" vertical="top" shrinkToFit="1"/>
    </xf>
    <xf numFmtId="0" fontId="29" fillId="0" borderId="65" xfId="0" applyFont="1" applyFill="1" applyBorder="1" applyAlignment="1">
      <alignment horizontal="center" vertical="top" wrapText="1"/>
    </xf>
    <xf numFmtId="0" fontId="29" fillId="0" borderId="81" xfId="0" applyFont="1" applyFill="1" applyBorder="1" applyAlignment="1">
      <alignment horizontal="center" vertical="top" wrapText="1"/>
    </xf>
    <xf numFmtId="0" fontId="30" fillId="0" borderId="66" xfId="0" applyFont="1" applyFill="1" applyBorder="1" applyAlignment="1">
      <alignment horizontal="center"/>
    </xf>
    <xf numFmtId="0" fontId="30" fillId="0" borderId="105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left" vertical="center" shrinkToFit="1"/>
    </xf>
    <xf numFmtId="0" fontId="30" fillId="0" borderId="62" xfId="0" applyFont="1" applyFill="1" applyBorder="1" applyAlignment="1">
      <alignment horizontal="center" vertical="top" shrinkToFit="1"/>
    </xf>
    <xf numFmtId="0" fontId="30" fillId="0" borderId="36" xfId="0" applyFont="1" applyFill="1" applyBorder="1" applyAlignment="1">
      <alignment horizontal="center" vertical="top" shrinkToFit="1"/>
    </xf>
    <xf numFmtId="0" fontId="30" fillId="0" borderId="36" xfId="0" applyFont="1" applyFill="1" applyBorder="1" applyAlignment="1">
      <alignment horizontal="center" vertical="top" wrapText="1"/>
    </xf>
    <xf numFmtId="0" fontId="30" fillId="0" borderId="67" xfId="0" applyFont="1" applyFill="1" applyBorder="1" applyAlignment="1">
      <alignment horizontal="center" vertical="top" wrapText="1"/>
    </xf>
    <xf numFmtId="0" fontId="30" fillId="0" borderId="86" xfId="0" applyFont="1" applyFill="1" applyBorder="1" applyAlignment="1">
      <alignment horizontal="center" vertical="top" wrapText="1"/>
    </xf>
    <xf numFmtId="0" fontId="30" fillId="0" borderId="62" xfId="0" applyFont="1" applyFill="1" applyBorder="1" applyAlignment="1">
      <alignment horizontal="center" vertical="top" wrapText="1"/>
    </xf>
    <xf numFmtId="0" fontId="29" fillId="0" borderId="69" xfId="0" applyFont="1" applyFill="1" applyBorder="1" applyAlignment="1">
      <alignment horizontal="center" shrinkToFit="1"/>
    </xf>
    <xf numFmtId="0" fontId="29" fillId="0" borderId="29" xfId="0" applyFont="1" applyFill="1" applyBorder="1" applyAlignment="1">
      <alignment horizontal="center" shrinkToFit="1"/>
    </xf>
    <xf numFmtId="49" fontId="29" fillId="26" borderId="42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shrinkToFit="1"/>
    </xf>
    <xf numFmtId="0" fontId="29" fillId="0" borderId="83" xfId="0" applyFont="1" applyFill="1" applyBorder="1" applyAlignment="1">
      <alignment horizontal="center" shrinkToFit="1"/>
    </xf>
    <xf numFmtId="0" fontId="29" fillId="0" borderId="10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30" fillId="0" borderId="82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 shrinkToFit="1"/>
    </xf>
    <xf numFmtId="0" fontId="29" fillId="26" borderId="42" xfId="0" applyFont="1" applyFill="1" applyBorder="1" applyAlignment="1">
      <alignment horizontal="center" vertical="top" wrapText="1"/>
    </xf>
    <xf numFmtId="0" fontId="29" fillId="26" borderId="42" xfId="0" applyFont="1" applyFill="1" applyBorder="1" applyAlignment="1">
      <alignment horizontal="left" vertical="top" wrapText="1"/>
    </xf>
    <xf numFmtId="0" fontId="29" fillId="26" borderId="42" xfId="0" applyFont="1" applyFill="1" applyBorder="1" applyAlignment="1">
      <alignment horizontal="center" vertical="center" wrapText="1"/>
    </xf>
    <xf numFmtId="0" fontId="29" fillId="26" borderId="42" xfId="0" applyFont="1" applyFill="1" applyBorder="1" applyAlignment="1">
      <alignment horizontal="left" vertical="center"/>
    </xf>
    <xf numFmtId="0" fontId="29" fillId="26" borderId="42" xfId="0" applyFont="1" applyFill="1" applyBorder="1" applyAlignment="1">
      <alignment horizontal="center"/>
    </xf>
    <xf numFmtId="0" fontId="29" fillId="26" borderId="42" xfId="0" applyFont="1" applyFill="1" applyBorder="1" applyAlignment="1">
      <alignment horizontal="center" vertical="center"/>
    </xf>
    <xf numFmtId="0" fontId="32" fillId="26" borderId="42" xfId="0" applyFont="1" applyFill="1" applyBorder="1" applyAlignment="1">
      <alignment horizontal="center" vertical="center"/>
    </xf>
    <xf numFmtId="0" fontId="32" fillId="26" borderId="42" xfId="0" applyFont="1" applyFill="1" applyBorder="1" applyAlignment="1">
      <alignment horizontal="left" vertical="center"/>
    </xf>
    <xf numFmtId="0" fontId="32" fillId="26" borderId="42" xfId="0" applyFont="1" applyFill="1" applyBorder="1" applyAlignment="1">
      <alignment horizontal="left" vertical="center" wrapText="1"/>
    </xf>
    <xf numFmtId="0" fontId="29" fillId="26" borderId="42" xfId="0" applyFont="1" applyFill="1" applyBorder="1" applyAlignment="1">
      <alignment vertical="center"/>
    </xf>
    <xf numFmtId="0" fontId="32" fillId="26" borderId="42" xfId="0" applyFont="1" applyFill="1" applyBorder="1" applyAlignment="1">
      <alignment horizontal="center" wrapText="1"/>
    </xf>
    <xf numFmtId="0" fontId="32" fillId="26" borderId="42" xfId="0" applyFont="1" applyFill="1" applyBorder="1" applyAlignment="1">
      <alignment wrapText="1"/>
    </xf>
    <xf numFmtId="0" fontId="29" fillId="26" borderId="42" xfId="0" applyFont="1" applyFill="1" applyBorder="1" applyAlignment="1">
      <alignment vertical="top" wrapText="1"/>
    </xf>
    <xf numFmtId="0" fontId="29" fillId="0" borderId="78" xfId="0" applyFont="1" applyFill="1" applyBorder="1" applyAlignment="1">
      <alignment horizontal="center" shrinkToFit="1"/>
    </xf>
    <xf numFmtId="0" fontId="29" fillId="0" borderId="63" xfId="0" applyFont="1" applyFill="1" applyBorder="1" applyAlignment="1">
      <alignment horizontal="center" shrinkToFit="1"/>
    </xf>
    <xf numFmtId="0" fontId="30" fillId="0" borderId="63" xfId="0" applyFont="1" applyFill="1" applyBorder="1" applyAlignment="1">
      <alignment horizontal="left"/>
    </xf>
    <xf numFmtId="0" fontId="30" fillId="0" borderId="63" xfId="0" applyFont="1" applyFill="1" applyBorder="1" applyAlignment="1">
      <alignment/>
    </xf>
    <xf numFmtId="0" fontId="29" fillId="0" borderId="63" xfId="0" applyFont="1" applyFill="1" applyBorder="1" applyAlignment="1">
      <alignment horizontal="left" shrinkToFit="1"/>
    </xf>
    <xf numFmtId="0" fontId="29" fillId="0" borderId="87" xfId="0" applyFont="1" applyFill="1" applyBorder="1" applyAlignment="1">
      <alignment horizontal="center" shrinkToFit="1"/>
    </xf>
    <xf numFmtId="0" fontId="29" fillId="0" borderId="93" xfId="0" applyFont="1" applyFill="1" applyBorder="1" applyAlignment="1">
      <alignment horizontal="center" shrinkToFit="1"/>
    </xf>
    <xf numFmtId="0" fontId="29" fillId="0" borderId="61" xfId="0" applyFont="1" applyFill="1" applyBorder="1" applyAlignment="1">
      <alignment horizontal="center" shrinkToFit="1"/>
    </xf>
    <xf numFmtId="0" fontId="29" fillId="0" borderId="63" xfId="0" applyFont="1" applyFill="1" applyBorder="1" applyAlignment="1">
      <alignment horizontal="center"/>
    </xf>
    <xf numFmtId="0" fontId="30" fillId="0" borderId="96" xfId="0" applyFont="1" applyFill="1" applyBorder="1" applyAlignment="1">
      <alignment horizontal="center"/>
    </xf>
    <xf numFmtId="0" fontId="30" fillId="0" borderId="67" xfId="0" applyFont="1" applyFill="1" applyBorder="1" applyAlignment="1">
      <alignment horizontal="center" vertical="top" shrinkToFit="1"/>
    </xf>
    <xf numFmtId="0" fontId="30" fillId="0" borderId="86" xfId="0" applyFont="1" applyFill="1" applyBorder="1" applyAlignment="1">
      <alignment horizontal="center" vertical="top" shrinkToFit="1"/>
    </xf>
    <xf numFmtId="0" fontId="29" fillId="0" borderId="73" xfId="0" applyFont="1" applyFill="1" applyBorder="1" applyAlignment="1">
      <alignment horizontal="center" shrinkToFit="1"/>
    </xf>
    <xf numFmtId="0" fontId="29" fillId="26" borderId="106" xfId="0" applyFont="1" applyFill="1" applyBorder="1" applyAlignment="1">
      <alignment horizontal="center" shrinkToFit="1"/>
    </xf>
    <xf numFmtId="0" fontId="29" fillId="0" borderId="19" xfId="0" applyFont="1" applyFill="1" applyBorder="1" applyAlignment="1">
      <alignment horizontal="center" shrinkToFit="1"/>
    </xf>
    <xf numFmtId="0" fontId="29" fillId="0" borderId="28" xfId="0" applyFont="1" applyFill="1" applyBorder="1" applyAlignment="1">
      <alignment horizontal="center"/>
    </xf>
    <xf numFmtId="0" fontId="29" fillId="0" borderId="75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shrinkToFit="1"/>
    </xf>
    <xf numFmtId="0" fontId="29" fillId="0" borderId="94" xfId="0" applyFont="1" applyFill="1" applyBorder="1" applyAlignment="1">
      <alignment horizontal="center" shrinkToFit="1"/>
    </xf>
    <xf numFmtId="0" fontId="29" fillId="0" borderId="107" xfId="0" applyFont="1" applyFill="1" applyBorder="1" applyAlignment="1">
      <alignment horizontal="center" shrinkToFit="1"/>
    </xf>
    <xf numFmtId="0" fontId="29" fillId="0" borderId="70" xfId="0" applyFont="1" applyFill="1" applyBorder="1" applyAlignment="1">
      <alignment horizontal="center" shrinkToFit="1"/>
    </xf>
    <xf numFmtId="0" fontId="29" fillId="0" borderId="63" xfId="0" applyFont="1" applyFill="1" applyBorder="1" applyAlignment="1">
      <alignment horizontal="left" vertical="top" shrinkToFit="1"/>
    </xf>
    <xf numFmtId="0" fontId="31" fillId="0" borderId="63" xfId="0" applyFont="1" applyFill="1" applyBorder="1" applyAlignment="1">
      <alignment horizontal="center" vertical="top" shrinkToFit="1"/>
    </xf>
    <xf numFmtId="0" fontId="29" fillId="0" borderId="15" xfId="0" applyFont="1" applyFill="1" applyBorder="1" applyAlignment="1">
      <alignment horizontal="center" shrinkToFit="1"/>
    </xf>
    <xf numFmtId="0" fontId="29" fillId="0" borderId="108" xfId="0" applyFont="1" applyFill="1" applyBorder="1" applyAlignment="1">
      <alignment horizontal="center" shrinkToFit="1"/>
    </xf>
    <xf numFmtId="0" fontId="29" fillId="0" borderId="27" xfId="0" applyFont="1" applyFill="1" applyBorder="1" applyAlignment="1">
      <alignment horizontal="center" shrinkToFit="1"/>
    </xf>
    <xf numFmtId="0" fontId="29" fillId="0" borderId="15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left" shrinkToFit="1"/>
    </xf>
    <xf numFmtId="0" fontId="29" fillId="0" borderId="68" xfId="0" applyFont="1" applyFill="1" applyBorder="1" applyAlignment="1">
      <alignment horizontal="center" shrinkToFit="1"/>
    </xf>
    <xf numFmtId="0" fontId="32" fillId="0" borderId="4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left" vertical="center" wrapText="1"/>
    </xf>
    <xf numFmtId="0" fontId="29" fillId="0" borderId="42" xfId="0" applyFont="1" applyFill="1" applyBorder="1" applyAlignment="1">
      <alignment horizontal="center"/>
    </xf>
    <xf numFmtId="0" fontId="32" fillId="0" borderId="106" xfId="0" applyFont="1" applyBorder="1" applyAlignment="1">
      <alignment horizontal="center" vertical="center" wrapText="1"/>
    </xf>
    <xf numFmtId="0" fontId="32" fillId="0" borderId="106" xfId="0" applyFont="1" applyBorder="1" applyAlignment="1">
      <alignment horizontal="left" vertical="center" wrapText="1"/>
    </xf>
    <xf numFmtId="0" fontId="29" fillId="0" borderId="106" xfId="0" applyFont="1" applyFill="1" applyBorder="1" applyAlignment="1">
      <alignment horizontal="center"/>
    </xf>
    <xf numFmtId="0" fontId="31" fillId="0" borderId="63" xfId="0" applyFont="1" applyFill="1" applyBorder="1" applyAlignment="1">
      <alignment horizontal="center" shrinkToFit="1"/>
    </xf>
    <xf numFmtId="0" fontId="29" fillId="0" borderId="31" xfId="0" applyFont="1" applyFill="1" applyBorder="1" applyAlignment="1">
      <alignment horizontal="center" shrinkToFit="1"/>
    </xf>
    <xf numFmtId="0" fontId="29" fillId="0" borderId="84" xfId="0" applyFont="1" applyFill="1" applyBorder="1" applyAlignment="1">
      <alignment horizontal="center" shrinkToFit="1"/>
    </xf>
    <xf numFmtId="0" fontId="30" fillId="0" borderId="39" xfId="0" applyFont="1" applyFill="1" applyBorder="1" applyAlignment="1">
      <alignment horizontal="center"/>
    </xf>
    <xf numFmtId="0" fontId="30" fillId="0" borderId="79" xfId="0" applyFont="1" applyFill="1" applyBorder="1" applyAlignment="1">
      <alignment horizontal="center" vertical="top" wrapText="1"/>
    </xf>
    <xf numFmtId="0" fontId="29" fillId="0" borderId="63" xfId="0" applyFont="1" applyFill="1" applyBorder="1" applyAlignment="1">
      <alignment vertical="top" wrapText="1"/>
    </xf>
    <xf numFmtId="0" fontId="30" fillId="0" borderId="36" xfId="0" applyFont="1" applyFill="1" applyBorder="1" applyAlignment="1">
      <alignment horizontal="center"/>
    </xf>
    <xf numFmtId="0" fontId="29" fillId="0" borderId="42" xfId="0" applyFont="1" applyBorder="1" applyAlignment="1">
      <alignment horizontal="center" vertical="center"/>
    </xf>
    <xf numFmtId="0" fontId="29" fillId="0" borderId="42" xfId="0" applyFont="1" applyBorder="1" applyAlignment="1">
      <alignment horizontal="left" vertical="center"/>
    </xf>
    <xf numFmtId="0" fontId="29" fillId="0" borderId="42" xfId="0" applyFont="1" applyBorder="1" applyAlignment="1">
      <alignment horizontal="left"/>
    </xf>
    <xf numFmtId="0" fontId="30" fillId="0" borderId="36" xfId="0" applyFont="1" applyFill="1" applyBorder="1" applyAlignment="1">
      <alignment horizontal="left" vertical="top" shrinkToFit="1"/>
    </xf>
    <xf numFmtId="0" fontId="32" fillId="26" borderId="42" xfId="0" applyFont="1" applyFill="1" applyBorder="1" applyAlignment="1">
      <alignment horizontal="center"/>
    </xf>
    <xf numFmtId="0" fontId="32" fillId="26" borderId="42" xfId="0" applyFont="1" applyFill="1" applyBorder="1" applyAlignment="1">
      <alignment/>
    </xf>
    <xf numFmtId="0" fontId="32" fillId="26" borderId="42" xfId="0" applyFont="1" applyFill="1" applyBorder="1" applyAlignment="1">
      <alignment horizontal="center" vertical="center" wrapText="1"/>
    </xf>
    <xf numFmtId="0" fontId="32" fillId="26" borderId="42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left" shrinkToFit="1"/>
    </xf>
    <xf numFmtId="0" fontId="31" fillId="0" borderId="15" xfId="0" applyFont="1" applyFill="1" applyBorder="1" applyAlignment="1">
      <alignment horizontal="center" shrinkToFit="1"/>
    </xf>
    <xf numFmtId="0" fontId="29" fillId="0" borderId="42" xfId="0" applyFont="1" applyBorder="1" applyAlignment="1">
      <alignment/>
    </xf>
    <xf numFmtId="0" fontId="29" fillId="0" borderId="106" xfId="0" applyFont="1" applyBorder="1" applyAlignment="1">
      <alignment horizontal="center"/>
    </xf>
    <xf numFmtId="0" fontId="29" fillId="0" borderId="106" xfId="0" applyFont="1" applyBorder="1" applyAlignment="1">
      <alignment/>
    </xf>
    <xf numFmtId="0" fontId="30" fillId="0" borderId="71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left" shrinkToFit="1"/>
    </xf>
    <xf numFmtId="0" fontId="30" fillId="0" borderId="24" xfId="0" applyFont="1" applyFill="1" applyBorder="1" applyAlignment="1">
      <alignment horizontal="center" vertical="top" shrinkToFit="1"/>
    </xf>
    <xf numFmtId="0" fontId="30" fillId="0" borderId="79" xfId="0" applyFont="1" applyFill="1" applyBorder="1" applyAlignment="1">
      <alignment horizontal="center" vertical="top" shrinkToFit="1"/>
    </xf>
    <xf numFmtId="0" fontId="30" fillId="0" borderId="85" xfId="0" applyFont="1" applyFill="1" applyBorder="1" applyAlignment="1">
      <alignment horizontal="center" vertical="top" shrinkToFit="1"/>
    </xf>
    <xf numFmtId="0" fontId="30" fillId="0" borderId="59" xfId="0" applyFont="1" applyFill="1" applyBorder="1" applyAlignment="1">
      <alignment horizontal="center" vertical="top" shrinkToFit="1"/>
    </xf>
    <xf numFmtId="0" fontId="30" fillId="0" borderId="24" xfId="0" applyFont="1" applyFill="1" applyBorder="1" applyAlignment="1">
      <alignment horizontal="center" vertical="top" wrapText="1"/>
    </xf>
    <xf numFmtId="0" fontId="32" fillId="0" borderId="13" xfId="0" applyFont="1" applyBorder="1" applyAlignment="1">
      <alignment/>
    </xf>
    <xf numFmtId="0" fontId="29" fillId="0" borderId="10" xfId="0" applyFont="1" applyFill="1" applyBorder="1" applyAlignment="1">
      <alignment horizontal="center" vertical="top" wrapText="1"/>
    </xf>
    <xf numFmtId="0" fontId="32" fillId="0" borderId="1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3" xfId="0" applyFont="1" applyBorder="1" applyAlignment="1">
      <alignment horizontal="center"/>
    </xf>
    <xf numFmtId="0" fontId="32" fillId="0" borderId="103" xfId="0" applyFont="1" applyBorder="1" applyAlignment="1">
      <alignment/>
    </xf>
    <xf numFmtId="0" fontId="32" fillId="0" borderId="26" xfId="0" applyFont="1" applyBorder="1" applyAlignment="1">
      <alignment/>
    </xf>
    <xf numFmtId="49" fontId="29" fillId="0" borderId="63" xfId="0" applyNumberFormat="1" applyFont="1" applyFill="1" applyBorder="1" applyAlignment="1">
      <alignment horizontal="left"/>
    </xf>
    <xf numFmtId="0" fontId="29" fillId="0" borderId="87" xfId="0" applyFont="1" applyFill="1" applyBorder="1" applyAlignment="1">
      <alignment horizontal="left" vertical="top" wrapText="1"/>
    </xf>
    <xf numFmtId="0" fontId="30" fillId="0" borderId="84" xfId="0" applyFont="1" applyFill="1" applyBorder="1" applyAlignment="1">
      <alignment horizontal="center" vertical="top" shrinkToFit="1"/>
    </xf>
    <xf numFmtId="0" fontId="30" fillId="0" borderId="27" xfId="0" applyFont="1" applyFill="1" applyBorder="1" applyAlignment="1">
      <alignment horizontal="center" vertical="top" shrinkToFit="1"/>
    </xf>
    <xf numFmtId="0" fontId="30" fillId="0" borderId="15" xfId="0" applyFont="1" applyFill="1" applyBorder="1" applyAlignment="1">
      <alignment horizontal="center" vertical="top" wrapText="1"/>
    </xf>
    <xf numFmtId="0" fontId="30" fillId="0" borderId="31" xfId="0" applyFont="1" applyFill="1" applyBorder="1" applyAlignment="1">
      <alignment horizontal="center" vertical="top" wrapText="1"/>
    </xf>
    <xf numFmtId="0" fontId="29" fillId="0" borderId="89" xfId="0" applyFont="1" applyFill="1" applyBorder="1" applyAlignment="1">
      <alignment horizontal="center"/>
    </xf>
    <xf numFmtId="0" fontId="29" fillId="0" borderId="109" xfId="0" applyFont="1" applyFill="1" applyBorder="1" applyAlignment="1">
      <alignment horizontal="center"/>
    </xf>
    <xf numFmtId="0" fontId="32" fillId="0" borderId="94" xfId="0" applyFont="1" applyBorder="1" applyAlignment="1">
      <alignment horizontal="center"/>
    </xf>
    <xf numFmtId="0" fontId="29" fillId="0" borderId="94" xfId="0" applyFont="1" applyBorder="1" applyAlignment="1">
      <alignment horizontal="center"/>
    </xf>
    <xf numFmtId="0" fontId="32" fillId="26" borderId="106" xfId="0" applyFont="1" applyFill="1" applyBorder="1" applyAlignment="1">
      <alignment horizontal="center" wrapText="1"/>
    </xf>
    <xf numFmtId="0" fontId="32" fillId="26" borderId="106" xfId="0" applyFont="1" applyFill="1" applyBorder="1" applyAlignment="1">
      <alignment wrapText="1"/>
    </xf>
    <xf numFmtId="0" fontId="32" fillId="0" borderId="28" xfId="0" applyFont="1" applyBorder="1" applyAlignment="1">
      <alignment horizontal="center"/>
    </xf>
    <xf numFmtId="0" fontId="29" fillId="0" borderId="110" xfId="0" applyFont="1" applyBorder="1" applyAlignment="1">
      <alignment horizontal="center"/>
    </xf>
    <xf numFmtId="0" fontId="29" fillId="0" borderId="110" xfId="0" applyFont="1" applyBorder="1" applyAlignment="1">
      <alignment/>
    </xf>
    <xf numFmtId="0" fontId="29" fillId="0" borderId="42" xfId="0" applyFont="1" applyFill="1" applyBorder="1" applyAlignment="1">
      <alignment horizontal="center" vertical="top" wrapText="1"/>
    </xf>
    <xf numFmtId="0" fontId="29" fillId="0" borderId="94" xfId="0" applyFont="1" applyFill="1" applyBorder="1" applyAlignment="1">
      <alignment horizontal="center" vertical="top" wrapText="1"/>
    </xf>
    <xf numFmtId="0" fontId="29" fillId="0" borderId="94" xfId="0" applyFont="1" applyFill="1" applyBorder="1" applyAlignment="1">
      <alignment horizontal="center" vertical="top" shrinkToFit="1"/>
    </xf>
    <xf numFmtId="0" fontId="29" fillId="0" borderId="15" xfId="0" applyFont="1" applyFill="1" applyBorder="1" applyAlignment="1">
      <alignment horizontal="left" vertical="top" shrinkToFit="1"/>
    </xf>
    <xf numFmtId="0" fontId="31" fillId="0" borderId="15" xfId="0" applyFont="1" applyFill="1" applyBorder="1" applyAlignment="1">
      <alignment horizontal="center" vertical="top" shrinkToFit="1"/>
    </xf>
    <xf numFmtId="0" fontId="29" fillId="0" borderId="31" xfId="0" applyFont="1" applyFill="1" applyBorder="1" applyAlignment="1">
      <alignment horizontal="left" vertical="top" shrinkToFit="1"/>
    </xf>
    <xf numFmtId="0" fontId="30" fillId="0" borderId="24" xfId="0" applyFont="1" applyFill="1" applyBorder="1" applyAlignment="1">
      <alignment horizontal="left" vertical="center" shrinkToFit="1"/>
    </xf>
    <xf numFmtId="0" fontId="29" fillId="0" borderId="42" xfId="0" applyFont="1" applyFill="1" applyBorder="1" applyAlignment="1" applyProtection="1">
      <alignment horizontal="left"/>
      <protection/>
    </xf>
    <xf numFmtId="0" fontId="29" fillId="0" borderId="31" xfId="0" applyFont="1" applyFill="1" applyBorder="1" applyAlignment="1">
      <alignment horizontal="left" shrinkToFit="1"/>
    </xf>
    <xf numFmtId="49" fontId="29" fillId="0" borderId="42" xfId="0" applyNumberFormat="1" applyFont="1" applyBorder="1" applyAlignment="1">
      <alignment horizontal="center" vertical="center"/>
    </xf>
    <xf numFmtId="0" fontId="29" fillId="0" borderId="111" xfId="0" applyFont="1" applyFill="1" applyBorder="1" applyAlignment="1">
      <alignment horizontal="center" shrinkToFit="1"/>
    </xf>
    <xf numFmtId="0" fontId="29" fillId="0" borderId="63" xfId="0" applyFont="1" applyFill="1" applyBorder="1" applyAlignment="1">
      <alignment/>
    </xf>
    <xf numFmtId="0" fontId="29" fillId="0" borderId="63" xfId="0" applyFont="1" applyFill="1" applyBorder="1" applyAlignment="1">
      <alignment horizontal="left"/>
    </xf>
    <xf numFmtId="0" fontId="29" fillId="0" borderId="63" xfId="0" applyFont="1" applyFill="1" applyBorder="1" applyAlignment="1">
      <alignment/>
    </xf>
    <xf numFmtId="0" fontId="30" fillId="0" borderId="24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left" vertical="top" shrinkToFit="1"/>
    </xf>
    <xf numFmtId="0" fontId="29" fillId="0" borderId="87" xfId="0" applyFont="1" applyFill="1" applyBorder="1" applyAlignment="1">
      <alignment horizontal="left" shrinkToFit="1"/>
    </xf>
    <xf numFmtId="0" fontId="32" fillId="26" borderId="42" xfId="0" applyFont="1" applyFill="1" applyBorder="1" applyAlignment="1">
      <alignment horizontal="center" vertical="center" wrapText="1"/>
    </xf>
    <xf numFmtId="0" fontId="32" fillId="26" borderId="42" xfId="0" applyFont="1" applyFill="1" applyBorder="1" applyAlignment="1">
      <alignment vertical="center"/>
    </xf>
    <xf numFmtId="0" fontId="32" fillId="26" borderId="42" xfId="0" applyFont="1" applyFill="1" applyBorder="1" applyAlignment="1">
      <alignment vertical="center" wrapText="1"/>
    </xf>
    <xf numFmtId="0" fontId="32" fillId="0" borderId="42" xfId="0" applyFont="1" applyBorder="1" applyAlignment="1">
      <alignment vertical="center" wrapText="1"/>
    </xf>
    <xf numFmtId="0" fontId="29" fillId="0" borderId="15" xfId="0" applyFont="1" applyFill="1" applyBorder="1" applyAlignment="1">
      <alignment vertical="top" wrapText="1"/>
    </xf>
    <xf numFmtId="0" fontId="29" fillId="0" borderId="15" xfId="0" applyFont="1" applyFill="1" applyBorder="1" applyAlignment="1">
      <alignment/>
    </xf>
    <xf numFmtId="0" fontId="30" fillId="0" borderId="112" xfId="0" applyFont="1" applyFill="1" applyBorder="1" applyAlignment="1">
      <alignment horizontal="center" vertical="top" shrinkToFit="1"/>
    </xf>
    <xf numFmtId="0" fontId="29" fillId="0" borderId="68" xfId="0" applyFont="1" applyFill="1" applyBorder="1" applyAlignment="1">
      <alignment horizontal="center"/>
    </xf>
    <xf numFmtId="0" fontId="29" fillId="0" borderId="63" xfId="0" applyFont="1" applyFill="1" applyBorder="1" applyAlignment="1">
      <alignment shrinkToFit="1"/>
    </xf>
    <xf numFmtId="0" fontId="31" fillId="0" borderId="63" xfId="0" applyFont="1" applyFill="1" applyBorder="1" applyAlignment="1">
      <alignment shrinkToFit="1"/>
    </xf>
    <xf numFmtId="0" fontId="29" fillId="26" borderId="42" xfId="59" applyFont="1" applyFill="1" applyBorder="1" applyAlignment="1">
      <alignment horizontal="center" vertical="center"/>
      <protection/>
    </xf>
    <xf numFmtId="0" fontId="32" fillId="26" borderId="42" xfId="60" applyFont="1" applyFill="1" applyBorder="1" applyAlignment="1">
      <alignment vertical="center"/>
      <protection/>
    </xf>
    <xf numFmtId="0" fontId="32" fillId="26" borderId="42" xfId="60" applyFont="1" applyFill="1" applyBorder="1" applyAlignment="1">
      <alignment horizontal="left" vertical="center"/>
      <protection/>
    </xf>
    <xf numFmtId="0" fontId="29" fillId="0" borderId="76" xfId="0" applyFont="1" applyFill="1" applyBorder="1" applyAlignment="1">
      <alignment horizontal="center" shrinkToFit="1"/>
    </xf>
    <xf numFmtId="0" fontId="29" fillId="0" borderId="80" xfId="0" applyFont="1" applyFill="1" applyBorder="1" applyAlignment="1">
      <alignment horizontal="center" shrinkToFit="1"/>
    </xf>
    <xf numFmtId="0" fontId="29" fillId="0" borderId="16" xfId="0" applyFont="1" applyFill="1" applyBorder="1" applyAlignment="1">
      <alignment horizontal="left"/>
    </xf>
    <xf numFmtId="0" fontId="29" fillId="0" borderId="16" xfId="0" applyFont="1" applyFill="1" applyBorder="1" applyAlignment="1">
      <alignment/>
    </xf>
    <xf numFmtId="0" fontId="29" fillId="0" borderId="16" xfId="0" applyFont="1" applyFill="1" applyBorder="1" applyAlignment="1">
      <alignment horizontal="center"/>
    </xf>
    <xf numFmtId="0" fontId="29" fillId="0" borderId="88" xfId="0" applyFont="1" applyFill="1" applyBorder="1" applyAlignment="1">
      <alignment horizontal="center" shrinkToFit="1"/>
    </xf>
    <xf numFmtId="0" fontId="29" fillId="0" borderId="22" xfId="0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30" fillId="0" borderId="24" xfId="0" applyFont="1" applyBorder="1" applyAlignment="1">
      <alignment horizontal="left" vertical="top" shrinkToFit="1"/>
    </xf>
    <xf numFmtId="0" fontId="31" fillId="0" borderId="24" xfId="0" applyFont="1" applyBorder="1" applyAlignment="1">
      <alignment horizontal="center" shrinkToFit="1"/>
    </xf>
    <xf numFmtId="0" fontId="29" fillId="0" borderId="24" xfId="0" applyFont="1" applyBorder="1" applyAlignment="1">
      <alignment horizontal="left" vertical="top" shrinkToFit="1"/>
    </xf>
    <xf numFmtId="0" fontId="29" fillId="0" borderId="24" xfId="0" applyFont="1" applyBorder="1" applyAlignment="1">
      <alignment horizontal="center" vertical="top" shrinkToFit="1"/>
    </xf>
    <xf numFmtId="0" fontId="29" fillId="0" borderId="24" xfId="0" applyFont="1" applyBorder="1" applyAlignment="1">
      <alignment horizontal="center" vertical="top" wrapText="1"/>
    </xf>
    <xf numFmtId="0" fontId="30" fillId="0" borderId="113" xfId="0" applyFont="1" applyBorder="1" applyAlignment="1">
      <alignment horizontal="center"/>
    </xf>
    <xf numFmtId="0" fontId="30" fillId="0" borderId="114" xfId="0" applyFont="1" applyBorder="1" applyAlignment="1">
      <alignment horizontal="center"/>
    </xf>
    <xf numFmtId="0" fontId="30" fillId="0" borderId="115" xfId="0" applyFont="1" applyBorder="1" applyAlignment="1">
      <alignment horizontal="left" vertical="center" shrinkToFit="1"/>
    </xf>
    <xf numFmtId="0" fontId="30" fillId="0" borderId="115" xfId="0" applyFont="1" applyBorder="1" applyAlignment="1">
      <alignment horizontal="center" vertical="top" shrinkToFit="1"/>
    </xf>
    <xf numFmtId="0" fontId="30" fillId="0" borderId="115" xfId="0" applyFont="1" applyBorder="1" applyAlignment="1">
      <alignment horizontal="center" vertical="top" wrapText="1"/>
    </xf>
    <xf numFmtId="0" fontId="30" fillId="0" borderId="116" xfId="0" applyFont="1" applyFill="1" applyBorder="1" applyAlignment="1">
      <alignment horizontal="center" vertical="top" wrapText="1"/>
    </xf>
    <xf numFmtId="0" fontId="30" fillId="0" borderId="117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30" fillId="0" borderId="116" xfId="0" applyFont="1" applyBorder="1" applyAlignment="1">
      <alignment horizontal="center" vertical="top" wrapText="1"/>
    </xf>
    <xf numFmtId="0" fontId="29" fillId="26" borderId="42" xfId="0" applyFont="1" applyFill="1" applyBorder="1" applyAlignment="1">
      <alignment/>
    </xf>
    <xf numFmtId="0" fontId="32" fillId="0" borderId="63" xfId="0" applyFont="1" applyBorder="1" applyAlignment="1">
      <alignment horizontal="center"/>
    </xf>
    <xf numFmtId="0" fontId="29" fillId="25" borderId="63" xfId="0" applyFont="1" applyFill="1" applyBorder="1" applyAlignment="1">
      <alignment horizontal="left" shrinkToFit="1"/>
    </xf>
    <xf numFmtId="0" fontId="31" fillId="0" borderId="63" xfId="0" applyFont="1" applyBorder="1" applyAlignment="1">
      <alignment horizontal="center" shrinkToFit="1"/>
    </xf>
    <xf numFmtId="0" fontId="29" fillId="0" borderId="63" xfId="0" applyFont="1" applyBorder="1" applyAlignment="1">
      <alignment horizontal="left" shrinkToFit="1"/>
    </xf>
    <xf numFmtId="0" fontId="30" fillId="0" borderId="96" xfId="0" applyFont="1" applyBorder="1" applyAlignment="1">
      <alignment horizontal="center" shrinkToFit="1"/>
    </xf>
    <xf numFmtId="0" fontId="30" fillId="0" borderId="118" xfId="0" applyFont="1" applyBorder="1" applyAlignment="1">
      <alignment horizontal="center" shrinkToFit="1"/>
    </xf>
    <xf numFmtId="0" fontId="30" fillId="25" borderId="36" xfId="0" applyFont="1" applyFill="1" applyBorder="1" applyAlignment="1">
      <alignment horizontal="left" vertical="center" shrinkToFit="1"/>
    </xf>
    <xf numFmtId="0" fontId="30" fillId="0" borderId="74" xfId="0" applyFont="1" applyBorder="1" applyAlignment="1">
      <alignment horizontal="center" vertical="top" shrinkToFit="1"/>
    </xf>
    <xf numFmtId="0" fontId="29" fillId="25" borderId="63" xfId="0" applyFont="1" applyFill="1" applyBorder="1" applyAlignment="1">
      <alignment horizontal="left" vertical="top" shrinkToFit="1"/>
    </xf>
    <xf numFmtId="0" fontId="29" fillId="26" borderId="119" xfId="0" applyFont="1" applyFill="1" applyBorder="1" applyAlignment="1">
      <alignment horizontal="center"/>
    </xf>
    <xf numFmtId="0" fontId="29" fillId="26" borderId="119" xfId="0" applyFont="1" applyFill="1" applyBorder="1" applyAlignment="1">
      <alignment/>
    </xf>
    <xf numFmtId="0" fontId="30" fillId="0" borderId="36" xfId="0" applyFont="1" applyBorder="1" applyAlignment="1">
      <alignment horizontal="center" shrinkToFit="1"/>
    </xf>
    <xf numFmtId="0" fontId="30" fillId="0" borderId="86" xfId="0" applyFont="1" applyBorder="1" applyAlignment="1">
      <alignment horizontal="center" vertical="top" wrapText="1"/>
    </xf>
    <xf numFmtId="0" fontId="29" fillId="0" borderId="120" xfId="0" applyFont="1" applyBorder="1" applyAlignment="1">
      <alignment horizontal="center" shrinkToFit="1"/>
    </xf>
    <xf numFmtId="0" fontId="29" fillId="0" borderId="42" xfId="0" applyFont="1" applyBorder="1" applyAlignment="1">
      <alignment horizontal="center" shrinkToFit="1"/>
    </xf>
    <xf numFmtId="0" fontId="32" fillId="0" borderId="42" xfId="0" applyFont="1" applyBorder="1" applyAlignment="1">
      <alignment vertical="center"/>
    </xf>
    <xf numFmtId="0" fontId="30" fillId="0" borderId="23" xfId="0" applyFont="1" applyBorder="1" applyAlignment="1">
      <alignment horizontal="center" shrinkToFit="1"/>
    </xf>
    <xf numFmtId="0" fontId="30" fillId="0" borderId="24" xfId="0" applyFont="1" applyBorder="1" applyAlignment="1">
      <alignment horizontal="center" shrinkToFit="1"/>
    </xf>
    <xf numFmtId="0" fontId="30" fillId="25" borderId="24" xfId="0" applyFont="1" applyFill="1" applyBorder="1" applyAlignment="1">
      <alignment horizontal="left" shrinkToFit="1"/>
    </xf>
    <xf numFmtId="0" fontId="30" fillId="0" borderId="36" xfId="0" applyFont="1" applyBorder="1" applyAlignment="1">
      <alignment horizontal="left" vertical="top" shrinkToFit="1"/>
    </xf>
    <xf numFmtId="0" fontId="32" fillId="26" borderId="42" xfId="0" applyFont="1" applyFill="1" applyBorder="1" applyAlignment="1">
      <alignment vertical="center"/>
    </xf>
    <xf numFmtId="0" fontId="36" fillId="25" borderId="42" xfId="0" applyFont="1" applyFill="1" applyBorder="1" applyAlignment="1">
      <alignment horizontal="center" vertical="center"/>
    </xf>
    <xf numFmtId="0" fontId="29" fillId="0" borderId="15" xfId="0" applyFont="1" applyBorder="1" applyAlignment="1">
      <alignment/>
    </xf>
    <xf numFmtId="0" fontId="30" fillId="0" borderId="39" xfId="0" applyFont="1" applyBorder="1" applyAlignment="1">
      <alignment horizontal="center" shrinkToFit="1"/>
    </xf>
    <xf numFmtId="0" fontId="30" fillId="0" borderId="36" xfId="0" applyFont="1" applyBorder="1" applyAlignment="1">
      <alignment horizontal="left" shrinkToFit="1"/>
    </xf>
    <xf numFmtId="0" fontId="32" fillId="0" borderId="63" xfId="0" applyFont="1" applyBorder="1" applyAlignment="1">
      <alignment/>
    </xf>
    <xf numFmtId="0" fontId="29" fillId="0" borderId="61" xfId="0" applyFont="1" applyBorder="1" applyAlignment="1">
      <alignment horizontal="left" vertical="top" shrinkToFit="1"/>
    </xf>
    <xf numFmtId="0" fontId="29" fillId="0" borderId="111" xfId="0" applyFont="1" applyBorder="1" applyAlignment="1">
      <alignment horizontal="center" shrinkToFit="1"/>
    </xf>
    <xf numFmtId="0" fontId="29" fillId="0" borderId="110" xfId="0" applyFont="1" applyBorder="1" applyAlignment="1">
      <alignment horizontal="center" shrinkToFit="1"/>
    </xf>
    <xf numFmtId="49" fontId="29" fillId="0" borderId="63" xfId="0" applyNumberFormat="1" applyFont="1" applyBorder="1" applyAlignment="1">
      <alignment horizontal="left" shrinkToFit="1"/>
    </xf>
    <xf numFmtId="49" fontId="31" fillId="0" borderId="63" xfId="0" applyNumberFormat="1" applyFont="1" applyBorder="1" applyAlignment="1">
      <alignment horizontal="center" shrinkToFit="1"/>
    </xf>
    <xf numFmtId="0" fontId="30" fillId="0" borderId="24" xfId="0" applyFont="1" applyBorder="1" applyAlignment="1">
      <alignment horizontal="left" shrinkToFit="1"/>
    </xf>
    <xf numFmtId="0" fontId="29" fillId="0" borderId="42" xfId="0" applyFont="1" applyFill="1" applyBorder="1" applyAlignment="1">
      <alignment/>
    </xf>
    <xf numFmtId="0" fontId="29" fillId="0" borderId="0" xfId="0" applyFont="1" applyBorder="1" applyAlignment="1">
      <alignment vertical="top" wrapText="1"/>
    </xf>
    <xf numFmtId="0" fontId="31" fillId="0" borderId="63" xfId="0" applyFont="1" applyBorder="1" applyAlignment="1">
      <alignment horizontal="center" vertical="top" shrinkToFit="1"/>
    </xf>
    <xf numFmtId="0" fontId="29" fillId="0" borderId="63" xfId="0" applyFont="1" applyBorder="1" applyAlignment="1">
      <alignment horizontal="left" vertical="top" shrinkToFit="1"/>
    </xf>
    <xf numFmtId="0" fontId="30" fillId="0" borderId="24" xfId="0" applyFont="1" applyBorder="1" applyAlignment="1">
      <alignment horizontal="left" vertical="center" shrinkToFit="1"/>
    </xf>
    <xf numFmtId="0" fontId="29" fillId="0" borderId="42" xfId="0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left"/>
    </xf>
    <xf numFmtId="0" fontId="29" fillId="0" borderId="42" xfId="0" applyFont="1" applyFill="1" applyBorder="1" applyAlignment="1" applyProtection="1">
      <alignment horizontal="left"/>
      <protection hidden="1"/>
    </xf>
    <xf numFmtId="0" fontId="29" fillId="0" borderId="42" xfId="0" applyFont="1" applyFill="1" applyBorder="1" applyAlignment="1">
      <alignment horizontal="left" vertical="center"/>
    </xf>
    <xf numFmtId="0" fontId="29" fillId="0" borderId="15" xfId="0" applyFont="1" applyBorder="1" applyAlignment="1">
      <alignment horizontal="left" shrinkToFit="1"/>
    </xf>
    <xf numFmtId="0" fontId="31" fillId="0" borderId="15" xfId="0" applyFont="1" applyBorder="1" applyAlignment="1">
      <alignment horizontal="center" shrinkToFit="1"/>
    </xf>
    <xf numFmtId="0" fontId="29" fillId="0" borderId="121" xfId="0" applyFont="1" applyBorder="1" applyAlignment="1">
      <alignment horizontal="left" vertical="center"/>
    </xf>
    <xf numFmtId="0" fontId="29" fillId="0" borderId="63" xfId="0" applyFont="1" applyFill="1" applyBorder="1" applyAlignment="1">
      <alignment vertical="center" shrinkToFit="1"/>
    </xf>
    <xf numFmtId="0" fontId="31" fillId="0" borderId="63" xfId="0" applyFont="1" applyFill="1" applyBorder="1" applyAlignment="1">
      <alignment horizontal="center" vertical="center" shrinkToFit="1"/>
    </xf>
    <xf numFmtId="0" fontId="29" fillId="0" borderId="63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63" xfId="0" applyFont="1" applyBorder="1" applyAlignment="1">
      <alignment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0" fontId="29" fillId="0" borderId="15" xfId="0" applyFont="1" applyFill="1" applyBorder="1" applyAlignment="1">
      <alignment shrinkToFit="1"/>
    </xf>
    <xf numFmtId="0" fontId="30" fillId="0" borderId="62" xfId="0" applyFont="1" applyBorder="1" applyAlignment="1">
      <alignment horizontal="center" shrinkToFit="1"/>
    </xf>
    <xf numFmtId="0" fontId="29" fillId="0" borderId="122" xfId="0" applyFont="1" applyBorder="1" applyAlignment="1">
      <alignment horizontal="center" shrinkToFit="1"/>
    </xf>
    <xf numFmtId="0" fontId="29" fillId="0" borderId="123" xfId="0" applyFont="1" applyBorder="1" applyAlignment="1">
      <alignment horizontal="center" shrinkToFit="1"/>
    </xf>
    <xf numFmtId="0" fontId="29" fillId="0" borderId="123" xfId="0" applyFont="1" applyBorder="1" applyAlignment="1">
      <alignment horizontal="left" shrinkToFit="1"/>
    </xf>
    <xf numFmtId="0" fontId="31" fillId="0" borderId="123" xfId="0" applyFont="1" applyBorder="1" applyAlignment="1">
      <alignment horizontal="center" shrinkToFit="1"/>
    </xf>
    <xf numFmtId="0" fontId="29" fillId="0" borderId="123" xfId="0" applyFont="1" applyBorder="1" applyAlignment="1">
      <alignment horizontal="center"/>
    </xf>
    <xf numFmtId="0" fontId="29" fillId="0" borderId="0" xfId="0" applyFont="1" applyAlignment="1">
      <alignment horizontal="center" shrinkToFit="1"/>
    </xf>
    <xf numFmtId="0" fontId="29" fillId="0" borderId="0" xfId="0" applyFont="1" applyBorder="1" applyAlignment="1">
      <alignment horizontal="left" shrinkToFit="1"/>
    </xf>
    <xf numFmtId="0" fontId="31" fillId="0" borderId="0" xfId="0" applyFont="1" applyBorder="1" applyAlignment="1">
      <alignment horizontal="center" shrinkToFit="1"/>
    </xf>
    <xf numFmtId="0" fontId="29" fillId="0" borderId="0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top" shrinkToFit="1"/>
    </xf>
    <xf numFmtId="0" fontId="29" fillId="0" borderId="0" xfId="72" applyFont="1" applyBorder="1" applyAlignment="1">
      <alignment horizontal="left" shrinkToFit="1"/>
      <protection/>
    </xf>
    <xf numFmtId="0" fontId="31" fillId="0" borderId="0" xfId="72" applyFont="1" applyBorder="1" applyAlignment="1">
      <alignment horizontal="center" shrinkToFit="1"/>
      <protection/>
    </xf>
    <xf numFmtId="0" fontId="29" fillId="0" borderId="0" xfId="72" applyFont="1" applyBorder="1" applyAlignment="1">
      <alignment horizontal="center" shrinkToFit="1"/>
      <protection/>
    </xf>
    <xf numFmtId="0" fontId="29" fillId="0" borderId="0" xfId="72" applyFont="1" applyFill="1" applyBorder="1" applyAlignment="1">
      <alignment horizontal="left" shrinkToFit="1"/>
      <protection/>
    </xf>
    <xf numFmtId="0" fontId="31" fillId="0" borderId="0" xfId="72" applyFont="1" applyFill="1" applyBorder="1" applyAlignment="1">
      <alignment horizontal="center" shrinkToFit="1"/>
      <protection/>
    </xf>
    <xf numFmtId="0" fontId="29" fillId="0" borderId="0" xfId="72" applyFont="1" applyFill="1" applyBorder="1" applyAlignment="1">
      <alignment horizontal="center" shrinkToFit="1"/>
      <protection/>
    </xf>
    <xf numFmtId="0" fontId="29" fillId="0" borderId="0" xfId="0" applyFont="1" applyAlignment="1">
      <alignment horizontal="left" shrinkToFit="1"/>
    </xf>
    <xf numFmtId="0" fontId="29" fillId="0" borderId="124" xfId="0" applyFont="1" applyBorder="1" applyAlignment="1">
      <alignment horizontal="center" shrinkToFit="1"/>
    </xf>
    <xf numFmtId="0" fontId="29" fillId="0" borderId="125" xfId="0" applyFont="1" applyBorder="1" applyAlignment="1">
      <alignment horizontal="center" shrinkToFit="1"/>
    </xf>
    <xf numFmtId="0" fontId="29" fillId="0" borderId="103" xfId="0" applyFont="1" applyBorder="1" applyAlignment="1">
      <alignment horizontal="center"/>
    </xf>
    <xf numFmtId="0" fontId="29" fillId="0" borderId="126" xfId="0" applyFont="1" applyBorder="1" applyAlignment="1">
      <alignment horizontal="center"/>
    </xf>
    <xf numFmtId="0" fontId="30" fillId="25" borderId="46" xfId="0" applyFont="1" applyFill="1" applyBorder="1" applyAlignment="1">
      <alignment shrinkToFit="1"/>
    </xf>
    <xf numFmtId="0" fontId="30" fillId="0" borderId="46" xfId="0" applyFont="1" applyBorder="1" applyAlignment="1">
      <alignment horizontal="center" vertical="top" shrinkToFit="1"/>
    </xf>
    <xf numFmtId="0" fontId="30" fillId="0" borderId="46" xfId="0" applyFont="1" applyBorder="1" applyAlignment="1">
      <alignment vertical="top" shrinkToFit="1"/>
    </xf>
    <xf numFmtId="0" fontId="29" fillId="0" borderId="127" xfId="0" applyFont="1" applyBorder="1" applyAlignment="1">
      <alignment horizontal="center" shrinkToFit="1"/>
    </xf>
    <xf numFmtId="0" fontId="29" fillId="0" borderId="128" xfId="0" applyFont="1" applyBorder="1" applyAlignment="1">
      <alignment horizontal="center" shrinkToFit="1"/>
    </xf>
    <xf numFmtId="0" fontId="30" fillId="0" borderId="81" xfId="0" applyFont="1" applyBorder="1" applyAlignment="1">
      <alignment horizontal="left" vertical="top" shrinkToFit="1"/>
    </xf>
    <xf numFmtId="0" fontId="31" fillId="0" borderId="81" xfId="0" applyFont="1" applyBorder="1" applyAlignment="1">
      <alignment shrinkToFit="1"/>
    </xf>
    <xf numFmtId="0" fontId="30" fillId="0" borderId="96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25" borderId="67" xfId="0" applyFont="1" applyFill="1" applyBorder="1" applyAlignment="1">
      <alignment horizontal="left" vertical="center" shrinkToFit="1"/>
    </xf>
    <xf numFmtId="0" fontId="30" fillId="0" borderId="62" xfId="0" applyFont="1" applyBorder="1" applyAlignment="1">
      <alignment horizontal="center" vertical="top" wrapText="1"/>
    </xf>
    <xf numFmtId="0" fontId="29" fillId="0" borderId="42" xfId="0" applyFont="1" applyFill="1" applyBorder="1" applyAlignment="1">
      <alignment vertical="top" wrapText="1"/>
    </xf>
    <xf numFmtId="0" fontId="29" fillId="25" borderId="1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49" fontId="29" fillId="0" borderId="15" xfId="0" applyNumberFormat="1" applyFont="1" applyBorder="1" applyAlignment="1">
      <alignment/>
    </xf>
    <xf numFmtId="0" fontId="29" fillId="26" borderId="110" xfId="0" applyFont="1" applyFill="1" applyBorder="1" applyAlignment="1">
      <alignment/>
    </xf>
    <xf numFmtId="0" fontId="29" fillId="25" borderId="15" xfId="0" applyFont="1" applyFill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30" fillId="25" borderId="36" xfId="0" applyFont="1" applyFill="1" applyBorder="1" applyAlignment="1">
      <alignment horizontal="left" shrinkToFit="1"/>
    </xf>
    <xf numFmtId="0" fontId="30" fillId="25" borderId="36" xfId="0" applyFont="1" applyFill="1" applyBorder="1" applyAlignment="1">
      <alignment horizontal="left" vertical="top" shrinkToFit="1"/>
    </xf>
    <xf numFmtId="0" fontId="29" fillId="27" borderId="42" xfId="0" applyFont="1" applyFill="1" applyBorder="1" applyAlignment="1">
      <alignment/>
    </xf>
    <xf numFmtId="0" fontId="29" fillId="26" borderId="42" xfId="0" applyFont="1" applyFill="1" applyBorder="1" applyAlignment="1">
      <alignment vertical="center" wrapText="1"/>
    </xf>
    <xf numFmtId="0" fontId="36" fillId="25" borderId="42" xfId="0" applyFont="1" applyFill="1" applyBorder="1" applyAlignment="1">
      <alignment horizontal="left" vertical="center"/>
    </xf>
    <xf numFmtId="0" fontId="29" fillId="0" borderId="63" xfId="0" applyFont="1" applyBorder="1" applyAlignment="1">
      <alignment wrapText="1"/>
    </xf>
    <xf numFmtId="0" fontId="32" fillId="0" borderId="13" xfId="0" applyFont="1" applyBorder="1" applyAlignment="1">
      <alignment vertical="center" wrapText="1"/>
    </xf>
    <xf numFmtId="0" fontId="30" fillId="0" borderId="36" xfId="0" applyFont="1" applyBorder="1" applyAlignment="1">
      <alignment horizontal="left" vertical="center" shrinkToFit="1"/>
    </xf>
    <xf numFmtId="0" fontId="29" fillId="0" borderId="42" xfId="0" applyFont="1" applyFill="1" applyBorder="1" applyAlignment="1" applyProtection="1">
      <alignment horizontal="left" vertical="center"/>
      <protection hidden="1"/>
    </xf>
    <xf numFmtId="0" fontId="30" fillId="0" borderId="81" xfId="0" applyFont="1" applyBorder="1" applyAlignment="1">
      <alignment horizontal="center" vertical="top" shrinkToFit="1"/>
    </xf>
    <xf numFmtId="0" fontId="29" fillId="0" borderId="92" xfId="0" applyFont="1" applyBorder="1" applyAlignment="1">
      <alignment/>
    </xf>
    <xf numFmtId="0" fontId="29" fillId="0" borderId="129" xfId="0" applyFont="1" applyBorder="1" applyAlignment="1">
      <alignment/>
    </xf>
    <xf numFmtId="0" fontId="29" fillId="0" borderId="108" xfId="0" applyFont="1" applyBorder="1" applyAlignment="1">
      <alignment horizontal="center" shrinkToFit="1"/>
    </xf>
    <xf numFmtId="0" fontId="29" fillId="0" borderId="110" xfId="0" applyFont="1" applyBorder="1" applyAlignment="1">
      <alignment horizontal="left" vertical="center" wrapText="1"/>
    </xf>
    <xf numFmtId="0" fontId="29" fillId="0" borderId="110" xfId="0" applyFont="1" applyBorder="1" applyAlignment="1">
      <alignment horizontal="left" vertical="center"/>
    </xf>
    <xf numFmtId="0" fontId="32" fillId="0" borderId="15" xfId="0" applyFont="1" applyBorder="1" applyAlignment="1">
      <alignment/>
    </xf>
    <xf numFmtId="0" fontId="32" fillId="0" borderId="15" xfId="0" applyFont="1" applyFill="1" applyBorder="1" applyAlignment="1">
      <alignment shrinkToFit="1"/>
    </xf>
    <xf numFmtId="0" fontId="32" fillId="0" borderId="15" xfId="0" applyFont="1" applyFill="1" applyBorder="1" applyAlignment="1">
      <alignment horizontal="left"/>
    </xf>
    <xf numFmtId="0" fontId="30" fillId="0" borderId="130" xfId="0" applyFont="1" applyBorder="1" applyAlignment="1">
      <alignment horizontal="center" vertical="top" shrinkToFit="1"/>
    </xf>
    <xf numFmtId="0" fontId="30" fillId="0" borderId="129" xfId="0" applyFont="1" applyBorder="1" applyAlignment="1">
      <alignment horizontal="center" vertical="top" shrinkToFit="1"/>
    </xf>
    <xf numFmtId="0" fontId="30" fillId="0" borderId="110" xfId="0" applyFont="1" applyBorder="1" applyAlignment="1">
      <alignment horizontal="center" vertical="top" wrapText="1"/>
    </xf>
    <xf numFmtId="0" fontId="30" fillId="0" borderId="131" xfId="0" applyFont="1" applyBorder="1" applyAlignment="1">
      <alignment horizontal="center" vertical="top" wrapText="1"/>
    </xf>
    <xf numFmtId="0" fontId="30" fillId="0" borderId="105" xfId="0" applyFont="1" applyBorder="1" applyAlignment="1">
      <alignment horizontal="center"/>
    </xf>
    <xf numFmtId="0" fontId="30" fillId="0" borderId="112" xfId="0" applyFont="1" applyBorder="1" applyAlignment="1">
      <alignment horizontal="center" vertical="top" shrinkToFit="1"/>
    </xf>
    <xf numFmtId="0" fontId="29" fillId="0" borderId="132" xfId="0" applyFont="1" applyBorder="1" applyAlignment="1">
      <alignment horizontal="center" shrinkToFit="1"/>
    </xf>
    <xf numFmtId="0" fontId="29" fillId="0" borderId="133" xfId="0" applyFont="1" applyBorder="1" applyAlignment="1">
      <alignment/>
    </xf>
    <xf numFmtId="0" fontId="29" fillId="0" borderId="121" xfId="0" applyFont="1" applyBorder="1" applyAlignment="1">
      <alignment/>
    </xf>
    <xf numFmtId="0" fontId="29" fillId="0" borderId="121" xfId="0" applyFont="1" applyBorder="1" applyAlignment="1">
      <alignment horizontal="center"/>
    </xf>
    <xf numFmtId="0" fontId="29" fillId="0" borderId="134" xfId="0" applyFont="1" applyBorder="1" applyAlignment="1">
      <alignment horizontal="center"/>
    </xf>
    <xf numFmtId="0" fontId="29" fillId="0" borderId="135" xfId="0" applyFont="1" applyBorder="1" applyAlignment="1">
      <alignment horizontal="center"/>
    </xf>
    <xf numFmtId="0" fontId="29" fillId="0" borderId="136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93" xfId="0" applyFont="1" applyBorder="1" applyAlignment="1">
      <alignment horizontal="center"/>
    </xf>
    <xf numFmtId="0" fontId="30" fillId="25" borderId="46" xfId="0" applyFont="1" applyFill="1" applyBorder="1" applyAlignment="1">
      <alignment horizontal="left" shrinkToFit="1"/>
    </xf>
    <xf numFmtId="0" fontId="29" fillId="0" borderId="137" xfId="0" applyFont="1" applyBorder="1" applyAlignment="1">
      <alignment horizontal="center" shrinkToFit="1"/>
    </xf>
    <xf numFmtId="0" fontId="29" fillId="0" borderId="138" xfId="0" applyFont="1" applyBorder="1" applyAlignment="1">
      <alignment horizontal="center" shrinkToFit="1"/>
    </xf>
    <xf numFmtId="0" fontId="29" fillId="0" borderId="121" xfId="0" applyFont="1" applyBorder="1" applyAlignment="1">
      <alignment horizontal="left" vertical="center" wrapText="1"/>
    </xf>
    <xf numFmtId="0" fontId="30" fillId="0" borderId="139" xfId="0" applyFont="1" applyBorder="1" applyAlignment="1">
      <alignment horizontal="center" vertical="top" shrinkToFit="1"/>
    </xf>
    <xf numFmtId="0" fontId="30" fillId="0" borderId="140" xfId="0" applyFont="1" applyBorder="1" applyAlignment="1">
      <alignment horizontal="center" vertical="top" wrapText="1"/>
    </xf>
    <xf numFmtId="0" fontId="30" fillId="0" borderId="14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left" vertical="center" shrinkToFit="1"/>
    </xf>
    <xf numFmtId="0" fontId="30" fillId="0" borderId="142" xfId="0" applyFont="1" applyBorder="1" applyAlignment="1">
      <alignment horizontal="center" vertical="top" shrinkToFit="1"/>
    </xf>
    <xf numFmtId="0" fontId="30" fillId="0" borderId="79" xfId="0" applyFont="1" applyBorder="1" applyAlignment="1">
      <alignment horizontal="left" shrinkToFit="1"/>
    </xf>
    <xf numFmtId="0" fontId="29" fillId="0" borderId="42" xfId="0" applyNumberFormat="1" applyFont="1" applyBorder="1" applyAlignment="1">
      <alignment horizontal="left" vertical="center"/>
    </xf>
    <xf numFmtId="0" fontId="29" fillId="26" borderId="42" xfId="0" applyFont="1" applyFill="1" applyBorder="1" applyAlignment="1">
      <alignment horizontal="left" vertical="center" wrapText="1"/>
    </xf>
    <xf numFmtId="0" fontId="36" fillId="25" borderId="42" xfId="0" applyFont="1" applyFill="1" applyBorder="1" applyAlignment="1">
      <alignment horizontal="center"/>
    </xf>
    <xf numFmtId="0" fontId="36" fillId="25" borderId="42" xfId="0" applyFont="1" applyFill="1" applyBorder="1" applyAlignment="1">
      <alignment horizontal="left"/>
    </xf>
    <xf numFmtId="0" fontId="29" fillId="0" borderId="63" xfId="0" applyFont="1" applyBorder="1" applyAlignment="1">
      <alignment horizontal="center" vertical="top" wrapText="1"/>
    </xf>
    <xf numFmtId="0" fontId="32" fillId="0" borderId="143" xfId="0" applyFont="1" applyBorder="1" applyAlignment="1">
      <alignment/>
    </xf>
    <xf numFmtId="0" fontId="32" fillId="0" borderId="144" xfId="0" applyFont="1" applyBorder="1" applyAlignment="1">
      <alignment horizontal="center"/>
    </xf>
    <xf numFmtId="0" fontId="32" fillId="0" borderId="144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13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 wrapText="1"/>
    </xf>
    <xf numFmtId="49" fontId="29" fillId="0" borderId="63" xfId="0" applyNumberFormat="1" applyFont="1" applyBorder="1" applyAlignment="1">
      <alignment horizontal="left"/>
    </xf>
    <xf numFmtId="49" fontId="29" fillId="0" borderId="15" xfId="0" applyNumberFormat="1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29" fillId="0" borderId="15" xfId="0" applyFont="1" applyBorder="1" applyAlignment="1">
      <alignment horizontal="left" vertical="top" shrinkToFit="1"/>
    </xf>
    <xf numFmtId="0" fontId="31" fillId="0" borderId="15" xfId="0" applyFont="1" applyBorder="1" applyAlignment="1">
      <alignment horizontal="center" vertical="top" shrinkToFit="1"/>
    </xf>
    <xf numFmtId="0" fontId="29" fillId="0" borderId="31" xfId="0" applyFont="1" applyBorder="1" applyAlignment="1">
      <alignment horizontal="left" vertical="top" shrinkToFit="1"/>
    </xf>
    <xf numFmtId="0" fontId="29" fillId="0" borderId="0" xfId="0" applyFont="1" applyFill="1" applyBorder="1" applyAlignment="1">
      <alignment horizontal="left"/>
    </xf>
    <xf numFmtId="0" fontId="29" fillId="0" borderId="15" xfId="0" applyFont="1" applyBorder="1" applyAlignment="1">
      <alignment horizontal="left" vertical="top" wrapText="1"/>
    </xf>
    <xf numFmtId="0" fontId="29" fillId="0" borderId="31" xfId="0" applyFont="1" applyBorder="1" applyAlignment="1">
      <alignment horizontal="left" vertical="top" wrapText="1"/>
    </xf>
    <xf numFmtId="0" fontId="29" fillId="0" borderId="31" xfId="0" applyFont="1" applyBorder="1" applyAlignment="1">
      <alignment horizontal="left" shrinkToFit="1"/>
    </xf>
    <xf numFmtId="0" fontId="32" fillId="26" borderId="106" xfId="0" applyFont="1" applyFill="1" applyBorder="1" applyAlignment="1">
      <alignment horizontal="left" vertical="center" wrapText="1"/>
    </xf>
    <xf numFmtId="0" fontId="29" fillId="26" borderId="110" xfId="0" applyFont="1" applyFill="1" applyBorder="1" applyAlignment="1">
      <alignment horizontal="left" vertical="center" wrapText="1"/>
    </xf>
    <xf numFmtId="0" fontId="32" fillId="0" borderId="42" xfId="0" applyFont="1" applyBorder="1" applyAlignment="1">
      <alignment horizontal="left"/>
    </xf>
    <xf numFmtId="0" fontId="29" fillId="0" borderId="106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32" fillId="0" borderId="63" xfId="0" applyFont="1" applyBorder="1" applyAlignment="1">
      <alignment vertical="top" wrapText="1"/>
    </xf>
    <xf numFmtId="0" fontId="32" fillId="0" borderId="63" xfId="0" applyFont="1" applyBorder="1" applyAlignment="1">
      <alignment horizontal="center" vertical="center"/>
    </xf>
    <xf numFmtId="0" fontId="32" fillId="0" borderId="63" xfId="0" applyFont="1" applyBorder="1" applyAlignment="1">
      <alignment vertical="center"/>
    </xf>
    <xf numFmtId="0" fontId="32" fillId="0" borderId="31" xfId="0" applyFont="1" applyFill="1" applyBorder="1" applyAlignment="1">
      <alignment horizontal="center" shrinkToFit="1"/>
    </xf>
    <xf numFmtId="0" fontId="32" fillId="0" borderId="42" xfId="0" applyFont="1" applyFill="1" applyBorder="1" applyAlignment="1">
      <alignment/>
    </xf>
    <xf numFmtId="0" fontId="29" fillId="0" borderId="115" xfId="0" applyFont="1" applyBorder="1" applyAlignment="1">
      <alignment horizontal="center" shrinkToFit="1"/>
    </xf>
    <xf numFmtId="0" fontId="32" fillId="0" borderId="115" xfId="0" applyFont="1" applyBorder="1" applyAlignment="1">
      <alignment horizontal="left" vertical="center" wrapText="1"/>
    </xf>
    <xf numFmtId="0" fontId="32" fillId="0" borderId="115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left" shrinkToFit="1"/>
    </xf>
    <xf numFmtId="0" fontId="29" fillId="0" borderId="145" xfId="0" applyFont="1" applyBorder="1" applyAlignment="1">
      <alignment horizontal="center"/>
    </xf>
    <xf numFmtId="0" fontId="29" fillId="0" borderId="146" xfId="0" applyFont="1" applyBorder="1" applyAlignment="1">
      <alignment horizontal="center"/>
    </xf>
    <xf numFmtId="0" fontId="29" fillId="0" borderId="147" xfId="0" applyFont="1" applyBorder="1" applyAlignment="1">
      <alignment horizontal="center" shrinkToFit="1"/>
    </xf>
    <xf numFmtId="0" fontId="30" fillId="0" borderId="148" xfId="0" applyFont="1" applyBorder="1" applyAlignment="1">
      <alignment horizontal="center"/>
    </xf>
    <xf numFmtId="0" fontId="30" fillId="0" borderId="46" xfId="0" applyFont="1" applyBorder="1" applyAlignment="1">
      <alignment horizontal="left" shrinkToFit="1"/>
    </xf>
    <xf numFmtId="0" fontId="32" fillId="0" borderId="103" xfId="0" applyFont="1" applyBorder="1" applyAlignment="1">
      <alignment horizontal="left"/>
    </xf>
    <xf numFmtId="0" fontId="29" fillId="26" borderId="92" xfId="0" applyFont="1" applyFill="1" applyBorder="1" applyAlignment="1">
      <alignment horizontal="left" vertical="top"/>
    </xf>
    <xf numFmtId="0" fontId="29" fillId="26" borderId="92" xfId="0" applyFont="1" applyFill="1" applyBorder="1" applyAlignment="1">
      <alignment vertical="top" wrapText="1"/>
    </xf>
    <xf numFmtId="0" fontId="29" fillId="0" borderId="149" xfId="0" applyFont="1" applyBorder="1" applyAlignment="1">
      <alignment/>
    </xf>
    <xf numFmtId="0" fontId="29" fillId="0" borderId="149" xfId="0" applyFont="1" applyBorder="1" applyAlignment="1">
      <alignment horizontal="center"/>
    </xf>
    <xf numFmtId="0" fontId="29" fillId="0" borderId="150" xfId="0" applyFont="1" applyBorder="1" applyAlignment="1">
      <alignment horizontal="center" shrinkToFit="1"/>
    </xf>
    <xf numFmtId="0" fontId="29" fillId="0" borderId="151" xfId="0" applyFont="1" applyBorder="1" applyAlignment="1">
      <alignment horizontal="center" shrinkToFit="1"/>
    </xf>
    <xf numFmtId="0" fontId="29" fillId="0" borderId="152" xfId="0" applyFont="1" applyBorder="1" applyAlignment="1">
      <alignment horizontal="center" shrinkToFit="1"/>
    </xf>
    <xf numFmtId="0" fontId="29" fillId="0" borderId="153" xfId="0" applyFont="1" applyBorder="1" applyAlignment="1">
      <alignment horizontal="center" shrinkToFit="1"/>
    </xf>
    <xf numFmtId="0" fontId="29" fillId="0" borderId="154" xfId="0" applyFont="1" applyBorder="1" applyAlignment="1">
      <alignment horizontal="center" shrinkToFit="1"/>
    </xf>
    <xf numFmtId="0" fontId="29" fillId="0" borderId="155" xfId="0" applyFont="1" applyBorder="1" applyAlignment="1">
      <alignment horizontal="center"/>
    </xf>
    <xf numFmtId="0" fontId="29" fillId="0" borderId="156" xfId="0" applyFont="1" applyBorder="1" applyAlignment="1">
      <alignment horizontal="center"/>
    </xf>
    <xf numFmtId="0" fontId="29" fillId="26" borderId="121" xfId="0" applyFont="1" applyFill="1" applyBorder="1" applyAlignment="1">
      <alignment/>
    </xf>
    <xf numFmtId="0" fontId="29" fillId="26" borderId="121" xfId="0" applyFont="1" applyFill="1" applyBorder="1" applyAlignment="1">
      <alignment horizontal="center"/>
    </xf>
    <xf numFmtId="0" fontId="30" fillId="0" borderId="85" xfId="0" applyFont="1" applyBorder="1" applyAlignment="1">
      <alignment horizontal="center"/>
    </xf>
    <xf numFmtId="0" fontId="29" fillId="0" borderId="120" xfId="0" applyFont="1" applyFill="1" applyBorder="1" applyAlignment="1">
      <alignment horizontal="center"/>
    </xf>
    <xf numFmtId="0" fontId="29" fillId="0" borderId="157" xfId="0" applyFont="1" applyFill="1" applyBorder="1" applyAlignment="1">
      <alignment horizontal="center" shrinkToFit="1"/>
    </xf>
    <xf numFmtId="0" fontId="29" fillId="0" borderId="158" xfId="0" applyFont="1" applyFill="1" applyBorder="1" applyAlignment="1">
      <alignment horizontal="center" shrinkToFit="1"/>
    </xf>
    <xf numFmtId="0" fontId="29" fillId="0" borderId="159" xfId="0" applyFont="1" applyFill="1" applyBorder="1" applyAlignment="1">
      <alignment horizontal="center"/>
    </xf>
    <xf numFmtId="0" fontId="29" fillId="0" borderId="140" xfId="0" applyFont="1" applyFill="1" applyBorder="1" applyAlignment="1">
      <alignment horizontal="center" vertical="top" wrapText="1"/>
    </xf>
    <xf numFmtId="0" fontId="29" fillId="0" borderId="160" xfId="0" applyFont="1" applyFill="1" applyBorder="1" applyAlignment="1">
      <alignment horizontal="center"/>
    </xf>
    <xf numFmtId="0" fontId="29" fillId="0" borderId="69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30" fillId="0" borderId="56" xfId="0" applyFont="1" applyBorder="1" applyAlignment="1">
      <alignment horizontal="center" vertical="top" shrinkToFit="1"/>
    </xf>
    <xf numFmtId="0" fontId="31" fillId="0" borderId="81" xfId="0" applyFont="1" applyBorder="1" applyAlignment="1">
      <alignment horizontal="center" shrinkToFit="1"/>
    </xf>
    <xf numFmtId="0" fontId="29" fillId="25" borderId="63" xfId="0" applyFont="1" applyFill="1" applyBorder="1" applyAlignment="1">
      <alignment horizontal="left"/>
    </xf>
    <xf numFmtId="0" fontId="29" fillId="0" borderId="63" xfId="0" applyFont="1" applyBorder="1" applyAlignment="1">
      <alignment horizontal="left"/>
    </xf>
    <xf numFmtId="0" fontId="30" fillId="0" borderId="67" xfId="0" applyFont="1" applyBorder="1" applyAlignment="1">
      <alignment horizontal="left" vertical="center" shrinkToFit="1"/>
    </xf>
    <xf numFmtId="0" fontId="30" fillId="0" borderId="66" xfId="0" applyFont="1" applyBorder="1" applyAlignment="1">
      <alignment horizontal="center" vertical="top" shrinkToFit="1"/>
    </xf>
    <xf numFmtId="0" fontId="30" fillId="0" borderId="105" xfId="0" applyFont="1" applyBorder="1" applyAlignment="1">
      <alignment horizontal="center" vertical="top" shrinkToFit="1"/>
    </xf>
    <xf numFmtId="0" fontId="29" fillId="0" borderId="63" xfId="0" applyFont="1" applyBorder="1" applyAlignment="1">
      <alignment vertical="top" wrapText="1"/>
    </xf>
    <xf numFmtId="0" fontId="29" fillId="0" borderId="63" xfId="0" applyFont="1" applyBorder="1" applyAlignment="1">
      <alignment horizontal="left" vertical="top" wrapText="1"/>
    </xf>
    <xf numFmtId="0" fontId="29" fillId="0" borderId="19" xfId="0" applyFont="1" applyBorder="1" applyAlignment="1">
      <alignment wrapText="1"/>
    </xf>
    <xf numFmtId="0" fontId="29" fillId="0" borderId="10" xfId="0" applyFont="1" applyBorder="1" applyAlignment="1">
      <alignment horizontal="left" vertical="top" shrinkToFit="1"/>
    </xf>
    <xf numFmtId="49" fontId="29" fillId="0" borderId="63" xfId="0" applyNumberFormat="1" applyFont="1" applyBorder="1" applyAlignment="1">
      <alignment horizontal="center"/>
    </xf>
    <xf numFmtId="0" fontId="30" fillId="0" borderId="43" xfId="0" applyFont="1" applyBorder="1" applyAlignment="1">
      <alignment horizontal="center" vertical="top" shrinkToFit="1"/>
    </xf>
    <xf numFmtId="0" fontId="30" fillId="0" borderId="116" xfId="0" applyFont="1" applyBorder="1" applyAlignment="1">
      <alignment horizontal="center" vertical="top" shrinkToFit="1"/>
    </xf>
    <xf numFmtId="0" fontId="29" fillId="0" borderId="15" xfId="0" applyFont="1" applyBorder="1" applyAlignment="1" applyProtection="1">
      <alignment/>
      <protection/>
    </xf>
    <xf numFmtId="0" fontId="29" fillId="0" borderId="15" xfId="0" applyFont="1" applyBorder="1" applyAlignment="1" applyProtection="1">
      <alignment horizontal="center"/>
      <protection/>
    </xf>
    <xf numFmtId="0" fontId="29" fillId="0" borderId="63" xfId="0" applyFont="1" applyBorder="1" applyAlignment="1" applyProtection="1">
      <alignment/>
      <protection/>
    </xf>
    <xf numFmtId="0" fontId="29" fillId="0" borderId="63" xfId="0" applyFont="1" applyBorder="1" applyAlignment="1" applyProtection="1">
      <alignment horizontal="center"/>
      <protection/>
    </xf>
    <xf numFmtId="0" fontId="30" fillId="0" borderId="56" xfId="0" applyFont="1" applyBorder="1" applyAlignment="1">
      <alignment horizontal="center"/>
    </xf>
    <xf numFmtId="0" fontId="30" fillId="0" borderId="41" xfId="0" applyFont="1" applyBorder="1" applyAlignment="1">
      <alignment horizontal="left" shrinkToFit="1"/>
    </xf>
    <xf numFmtId="0" fontId="30" fillId="0" borderId="41" xfId="0" applyFont="1" applyBorder="1" applyAlignment="1">
      <alignment horizontal="center" vertical="top" shrinkToFit="1"/>
    </xf>
    <xf numFmtId="0" fontId="30" fillId="0" borderId="65" xfId="0" applyFont="1" applyBorder="1" applyAlignment="1">
      <alignment horizontal="center" vertical="top" shrinkToFit="1"/>
    </xf>
    <xf numFmtId="0" fontId="29" fillId="0" borderId="16" xfId="0" applyFont="1" applyBorder="1" applyAlignment="1">
      <alignment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61" xfId="0" applyFont="1" applyBorder="1" applyAlignment="1">
      <alignment horizontal="center"/>
    </xf>
    <xf numFmtId="0" fontId="29" fillId="0" borderId="162" xfId="0" applyFont="1" applyBorder="1" applyAlignment="1">
      <alignment horizontal="center"/>
    </xf>
    <xf numFmtId="0" fontId="29" fillId="0" borderId="163" xfId="0" applyFont="1" applyFill="1" applyBorder="1" applyAlignment="1">
      <alignment/>
    </xf>
    <xf numFmtId="0" fontId="29" fillId="0" borderId="163" xfId="0" applyFont="1" applyFill="1" applyBorder="1" applyAlignment="1">
      <alignment horizontal="left"/>
    </xf>
    <xf numFmtId="0" fontId="32" fillId="0" borderId="163" xfId="0" applyFont="1" applyFill="1" applyBorder="1" applyAlignment="1">
      <alignment/>
    </xf>
    <xf numFmtId="0" fontId="29" fillId="0" borderId="164" xfId="0" applyFont="1" applyBorder="1" applyAlignment="1">
      <alignment horizontal="center" shrinkToFit="1"/>
    </xf>
    <xf numFmtId="0" fontId="29" fillId="0" borderId="110" xfId="0" applyFont="1" applyBorder="1" applyAlignment="1">
      <alignment horizontal="left" indent="2"/>
    </xf>
    <xf numFmtId="0" fontId="30" fillId="0" borderId="165" xfId="0" applyFont="1" applyBorder="1" applyAlignment="1">
      <alignment horizontal="center" vertical="top" shrinkToFit="1"/>
    </xf>
    <xf numFmtId="0" fontId="29" fillId="0" borderId="166" xfId="0" applyFont="1" applyBorder="1" applyAlignment="1">
      <alignment/>
    </xf>
    <xf numFmtId="0" fontId="30" fillId="0" borderId="167" xfId="0" applyFont="1" applyBorder="1" applyAlignment="1">
      <alignment horizontal="center" vertical="top" shrinkToFit="1"/>
    </xf>
    <xf numFmtId="49" fontId="29" fillId="0" borderId="24" xfId="0" applyNumberFormat="1" applyFont="1" applyBorder="1" applyAlignment="1">
      <alignment horizontal="center" vertical="top" wrapText="1"/>
    </xf>
    <xf numFmtId="49" fontId="29" fillId="0" borderId="0" xfId="0" applyNumberFormat="1" applyFont="1" applyBorder="1" applyAlignment="1">
      <alignment horizontal="center" shrinkToFit="1"/>
    </xf>
    <xf numFmtId="49" fontId="29" fillId="0" borderId="0" xfId="0" applyNumberFormat="1" applyFont="1" applyBorder="1" applyAlignment="1">
      <alignment horizontal="center" vertical="top" shrinkToFit="1"/>
    </xf>
    <xf numFmtId="49" fontId="29" fillId="0" borderId="0" xfId="72" applyNumberFormat="1" applyFont="1" applyBorder="1" applyAlignment="1">
      <alignment horizontal="center" shrinkToFit="1"/>
      <protection/>
    </xf>
    <xf numFmtId="49" fontId="29" fillId="0" borderId="0" xfId="72" applyNumberFormat="1" applyFont="1" applyFill="1" applyBorder="1" applyAlignment="1">
      <alignment horizontal="center" shrinkToFit="1"/>
      <protection/>
    </xf>
    <xf numFmtId="49" fontId="29" fillId="0" borderId="0" xfId="0" applyNumberFormat="1" applyFont="1" applyBorder="1" applyAlignment="1">
      <alignment horizontal="center" vertical="center" shrinkToFit="1"/>
    </xf>
    <xf numFmtId="49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83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0" fontId="30" fillId="0" borderId="93" xfId="0" applyFont="1" applyBorder="1" applyAlignment="1">
      <alignment horizontal="center"/>
    </xf>
    <xf numFmtId="0" fontId="30" fillId="0" borderId="168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top" wrapText="1"/>
    </xf>
    <xf numFmtId="0" fontId="29" fillId="0" borderId="169" xfId="0" applyFont="1" applyBorder="1" applyAlignment="1">
      <alignment horizontal="center" shrinkToFit="1"/>
    </xf>
    <xf numFmtId="0" fontId="29" fillId="0" borderId="170" xfId="0" applyFont="1" applyBorder="1" applyAlignment="1">
      <alignment horizontal="center" shrinkToFit="1"/>
    </xf>
    <xf numFmtId="0" fontId="29" fillId="0" borderId="171" xfId="0" applyFont="1" applyBorder="1" applyAlignment="1">
      <alignment horizontal="center" shrinkToFit="1"/>
    </xf>
    <xf numFmtId="0" fontId="30" fillId="0" borderId="0" xfId="0" applyFont="1" applyFill="1" applyBorder="1" applyAlignment="1">
      <alignment vertical="top" wrapText="1"/>
    </xf>
    <xf numFmtId="0" fontId="30" fillId="0" borderId="88" xfId="0" applyFont="1" applyBorder="1" applyAlignment="1">
      <alignment horizontal="center"/>
    </xf>
    <xf numFmtId="0" fontId="30" fillId="0" borderId="88" xfId="0" applyFont="1" applyFill="1" applyBorder="1" applyAlignment="1">
      <alignment horizontal="center"/>
    </xf>
    <xf numFmtId="0" fontId="29" fillId="25" borderId="75" xfId="0" applyFont="1" applyFill="1" applyBorder="1" applyAlignment="1">
      <alignment horizontal="center"/>
    </xf>
    <xf numFmtId="0" fontId="29" fillId="0" borderId="31" xfId="0" applyFont="1" applyBorder="1" applyAlignment="1">
      <alignment horizontal="center" vertical="top" shrinkToFit="1"/>
    </xf>
    <xf numFmtId="0" fontId="30" fillId="0" borderId="172" xfId="0" applyFont="1" applyBorder="1" applyAlignment="1">
      <alignment horizontal="center" vertical="top" shrinkToFit="1"/>
    </xf>
    <xf numFmtId="0" fontId="29" fillId="0" borderId="173" xfId="0" applyFont="1" applyBorder="1" applyAlignment="1">
      <alignment horizontal="center"/>
    </xf>
    <xf numFmtId="0" fontId="29" fillId="0" borderId="87" xfId="0" applyFont="1" applyFill="1" applyBorder="1" applyAlignment="1">
      <alignment horizontal="center" wrapText="1"/>
    </xf>
    <xf numFmtId="0" fontId="29" fillId="0" borderId="40" xfId="0" applyFont="1" applyFill="1" applyBorder="1" applyAlignment="1">
      <alignment horizontal="center" wrapText="1"/>
    </xf>
    <xf numFmtId="0" fontId="29" fillId="0" borderId="40" xfId="0" applyFont="1" applyBorder="1" applyAlignment="1">
      <alignment horizontal="center" vertical="top" shrinkToFit="1"/>
    </xf>
    <xf numFmtId="0" fontId="29" fillId="0" borderId="28" xfId="0" applyFont="1" applyFill="1" applyBorder="1" applyAlignment="1">
      <alignment horizontal="center" vertical="top"/>
    </xf>
    <xf numFmtId="0" fontId="29" fillId="0" borderId="87" xfId="0" applyFont="1" applyFill="1" applyBorder="1" applyAlignment="1">
      <alignment horizontal="center" vertical="top"/>
    </xf>
    <xf numFmtId="0" fontId="29" fillId="0" borderId="94" xfId="0" applyFont="1" applyFill="1" applyBorder="1" applyAlignment="1">
      <alignment horizontal="center"/>
    </xf>
    <xf numFmtId="0" fontId="29" fillId="0" borderId="131" xfId="0" applyFont="1" applyFill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72" xfId="0" applyFont="1" applyBorder="1" applyAlignment="1">
      <alignment horizontal="center"/>
    </xf>
    <xf numFmtId="0" fontId="29" fillId="0" borderId="75" xfId="0" applyFont="1" applyFill="1" applyBorder="1" applyAlignment="1">
      <alignment horizontal="center" shrinkToFit="1"/>
    </xf>
    <xf numFmtId="0" fontId="29" fillId="0" borderId="72" xfId="0" applyFont="1" applyFill="1" applyBorder="1" applyAlignment="1">
      <alignment horizontal="center" shrinkToFit="1"/>
    </xf>
    <xf numFmtId="0" fontId="29" fillId="0" borderId="31" xfId="0" applyFont="1" applyBorder="1" applyAlignment="1">
      <alignment horizontal="center" vertical="center" wrapText="1"/>
    </xf>
    <xf numFmtId="0" fontId="29" fillId="0" borderId="173" xfId="0" applyFont="1" applyBorder="1" applyAlignment="1">
      <alignment horizontal="center" vertical="top" shrinkToFit="1"/>
    </xf>
    <xf numFmtId="0" fontId="29" fillId="0" borderId="77" xfId="0" applyFont="1" applyBorder="1" applyAlignment="1">
      <alignment horizontal="center"/>
    </xf>
    <xf numFmtId="0" fontId="30" fillId="0" borderId="96" xfId="0" applyFont="1" applyBorder="1" applyAlignment="1">
      <alignment horizontal="center" vertical="top" wrapText="1"/>
    </xf>
    <xf numFmtId="0" fontId="44" fillId="0" borderId="174" xfId="0" applyFont="1" applyBorder="1" applyAlignment="1">
      <alignment horizontal="center" shrinkToFit="1"/>
    </xf>
    <xf numFmtId="0" fontId="44" fillId="0" borderId="175" xfId="0" applyFont="1" applyBorder="1" applyAlignment="1">
      <alignment horizontal="center" shrinkToFit="1"/>
    </xf>
    <xf numFmtId="0" fontId="44" fillId="0" borderId="174" xfId="0" applyFont="1" applyBorder="1" applyAlignment="1">
      <alignment horizontal="center" vertical="top" shrinkToFit="1"/>
    </xf>
    <xf numFmtId="0" fontId="44" fillId="0" borderId="176" xfId="0" applyFont="1" applyBorder="1" applyAlignment="1">
      <alignment horizontal="center" vertical="top" shrinkToFit="1"/>
    </xf>
    <xf numFmtId="0" fontId="44" fillId="0" borderId="177" xfId="0" applyFont="1" applyBorder="1" applyAlignment="1">
      <alignment horizontal="center" shrinkToFit="1"/>
    </xf>
    <xf numFmtId="0" fontId="44" fillId="0" borderId="178" xfId="0" applyFont="1" applyBorder="1" applyAlignment="1">
      <alignment horizontal="center" shrinkToFit="1"/>
    </xf>
    <xf numFmtId="0" fontId="30" fillId="0" borderId="105" xfId="0" applyFont="1" applyFill="1" applyBorder="1" applyAlignment="1">
      <alignment horizontal="center" vertical="top" shrinkToFit="1"/>
    </xf>
    <xf numFmtId="0" fontId="29" fillId="0" borderId="87" xfId="0" applyFont="1" applyFill="1" applyBorder="1" applyAlignment="1">
      <alignment horizontal="center" vertical="top" shrinkToFit="1"/>
    </xf>
    <xf numFmtId="0" fontId="29" fillId="0" borderId="72" xfId="0" applyFont="1" applyFill="1" applyBorder="1" applyAlignment="1">
      <alignment horizontal="center" vertical="top" shrinkToFit="1"/>
    </xf>
    <xf numFmtId="0" fontId="29" fillId="0" borderId="75" xfId="0" applyFont="1" applyFill="1" applyBorder="1" applyAlignment="1">
      <alignment horizontal="center" vertical="top"/>
    </xf>
    <xf numFmtId="0" fontId="29" fillId="0" borderId="31" xfId="0" applyFont="1" applyFill="1" applyBorder="1" applyAlignment="1">
      <alignment horizontal="center" vertical="top" shrinkToFit="1"/>
    </xf>
    <xf numFmtId="0" fontId="30" fillId="0" borderId="179" xfId="0" applyFont="1" applyFill="1" applyBorder="1" applyAlignment="1">
      <alignment horizontal="center" vertical="top" shrinkToFit="1"/>
    </xf>
    <xf numFmtId="0" fontId="29" fillId="0" borderId="72" xfId="0" applyFont="1" applyFill="1" applyBorder="1" applyAlignment="1">
      <alignment horizontal="center" vertical="center" wrapText="1"/>
    </xf>
    <xf numFmtId="0" fontId="29" fillId="0" borderId="180" xfId="0" applyFont="1" applyFill="1" applyBorder="1" applyAlignment="1">
      <alignment horizontal="center" vertical="top" shrinkToFit="1"/>
    </xf>
    <xf numFmtId="0" fontId="30" fillId="0" borderId="96" xfId="0" applyFont="1" applyFill="1" applyBorder="1" applyAlignment="1">
      <alignment horizontal="center" vertical="top" wrapText="1"/>
    </xf>
    <xf numFmtId="0" fontId="44" fillId="0" borderId="177" xfId="0" applyFont="1" applyFill="1" applyBorder="1" applyAlignment="1">
      <alignment horizontal="center" shrinkToFit="1"/>
    </xf>
    <xf numFmtId="0" fontId="44" fillId="0" borderId="175" xfId="0" applyFont="1" applyFill="1" applyBorder="1" applyAlignment="1">
      <alignment horizontal="center" shrinkToFit="1"/>
    </xf>
    <xf numFmtId="0" fontId="44" fillId="0" borderId="175" xfId="0" applyFont="1" applyFill="1" applyBorder="1" applyAlignment="1">
      <alignment horizontal="center" vertical="top" shrinkToFit="1"/>
    </xf>
    <xf numFmtId="0" fontId="44" fillId="0" borderId="178" xfId="0" applyFont="1" applyFill="1" applyBorder="1" applyAlignment="1">
      <alignment horizontal="center" shrinkToFit="1"/>
    </xf>
    <xf numFmtId="0" fontId="29" fillId="25" borderId="0" xfId="0" applyFont="1" applyFill="1" applyBorder="1" applyAlignment="1">
      <alignment horizontal="center"/>
    </xf>
    <xf numFmtId="0" fontId="29" fillId="25" borderId="94" xfId="0" applyFont="1" applyFill="1" applyBorder="1" applyAlignment="1">
      <alignment horizontal="center"/>
    </xf>
    <xf numFmtId="0" fontId="32" fillId="0" borderId="181" xfId="0" applyFont="1" applyBorder="1" applyAlignment="1">
      <alignment horizontal="center"/>
    </xf>
    <xf numFmtId="0" fontId="29" fillId="0" borderId="75" xfId="0" applyFont="1" applyFill="1" applyBorder="1" applyAlignment="1">
      <alignment horizontal="center" wrapText="1"/>
    </xf>
    <xf numFmtId="0" fontId="29" fillId="0" borderId="72" xfId="0" applyFont="1" applyFill="1" applyBorder="1" applyAlignment="1">
      <alignment horizontal="center" wrapText="1"/>
    </xf>
    <xf numFmtId="0" fontId="29" fillId="0" borderId="94" xfId="0" applyFont="1" applyBorder="1" applyAlignment="1">
      <alignment horizontal="center" vertical="top" shrinkToFit="1"/>
    </xf>
    <xf numFmtId="0" fontId="29" fillId="0" borderId="72" xfId="0" applyFont="1" applyBorder="1" applyAlignment="1">
      <alignment horizontal="center" vertical="top" shrinkToFit="1"/>
    </xf>
    <xf numFmtId="0" fontId="29" fillId="0" borderId="182" xfId="0" applyFont="1" applyBorder="1" applyAlignment="1">
      <alignment horizontal="center" vertical="top" shrinkToFit="1"/>
    </xf>
    <xf numFmtId="0" fontId="32" fillId="0" borderId="75" xfId="0" applyFont="1" applyBorder="1" applyAlignment="1">
      <alignment horizontal="center" vertical="center" wrapText="1"/>
    </xf>
    <xf numFmtId="0" fontId="32" fillId="0" borderId="18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/>
    </xf>
    <xf numFmtId="0" fontId="32" fillId="0" borderId="72" xfId="0" applyFont="1" applyFill="1" applyBorder="1" applyAlignment="1">
      <alignment horizontal="center"/>
    </xf>
    <xf numFmtId="0" fontId="29" fillId="0" borderId="184" xfId="0" applyFont="1" applyBorder="1" applyAlignment="1">
      <alignment horizontal="center"/>
    </xf>
    <xf numFmtId="0" fontId="44" fillId="0" borderId="83" xfId="0" applyFont="1" applyBorder="1" applyAlignment="1">
      <alignment horizontal="center" shrinkToFit="1"/>
    </xf>
    <xf numFmtId="0" fontId="44" fillId="0" borderId="82" xfId="0" applyFont="1" applyBorder="1" applyAlignment="1">
      <alignment horizontal="center" shrinkToFit="1"/>
    </xf>
    <xf numFmtId="0" fontId="44" fillId="0" borderId="84" xfId="0" applyFont="1" applyBorder="1" applyAlignment="1">
      <alignment horizontal="center" shrinkToFit="1"/>
    </xf>
    <xf numFmtId="0" fontId="44" fillId="0" borderId="124" xfId="0" applyFont="1" applyBorder="1" applyAlignment="1">
      <alignment horizontal="center" shrinkToFit="1"/>
    </xf>
    <xf numFmtId="0" fontId="44" fillId="0" borderId="93" xfId="0" applyFont="1" applyBorder="1" applyAlignment="1">
      <alignment horizontal="center" shrinkToFit="1"/>
    </xf>
    <xf numFmtId="0" fontId="44" fillId="0" borderId="93" xfId="0" applyFont="1" applyBorder="1" applyAlignment="1">
      <alignment horizontal="center" vertical="top" shrinkToFit="1"/>
    </xf>
    <xf numFmtId="0" fontId="44" fillId="0" borderId="185" xfId="0" applyFont="1" applyBorder="1" applyAlignment="1">
      <alignment horizontal="center" vertical="top" shrinkToFit="1"/>
    </xf>
    <xf numFmtId="0" fontId="44" fillId="0" borderId="83" xfId="0" applyFont="1" applyBorder="1" applyAlignment="1">
      <alignment horizontal="center" vertical="top" shrinkToFit="1"/>
    </xf>
    <xf numFmtId="0" fontId="44" fillId="0" borderId="84" xfId="0" applyFont="1" applyBorder="1" applyAlignment="1">
      <alignment horizontal="center" vertical="top" shrinkToFit="1"/>
    </xf>
    <xf numFmtId="0" fontId="44" fillId="0" borderId="82" xfId="0" applyFont="1" applyBorder="1" applyAlignment="1">
      <alignment horizontal="center" vertical="top" shrinkToFit="1"/>
    </xf>
    <xf numFmtId="0" fontId="44" fillId="0" borderId="153" xfId="0" applyFont="1" applyBorder="1" applyAlignment="1">
      <alignment horizontal="center" shrinkToFit="1"/>
    </xf>
    <xf numFmtId="0" fontId="44" fillId="0" borderId="88" xfId="0" applyFont="1" applyBorder="1" applyAlignment="1">
      <alignment horizontal="center" shrinkToFit="1"/>
    </xf>
    <xf numFmtId="0" fontId="32" fillId="0" borderId="31" xfId="0" applyFont="1" applyBorder="1" applyAlignment="1">
      <alignment horizontal="center"/>
    </xf>
    <xf numFmtId="0" fontId="29" fillId="0" borderId="31" xfId="0" applyFont="1" applyBorder="1" applyAlignment="1">
      <alignment horizontal="center" vertical="top" wrapText="1"/>
    </xf>
    <xf numFmtId="49" fontId="29" fillId="0" borderId="87" xfId="0" applyNumberFormat="1" applyFont="1" applyBorder="1" applyAlignment="1">
      <alignment horizontal="center" shrinkToFit="1"/>
    </xf>
    <xf numFmtId="0" fontId="29" fillId="0" borderId="72" xfId="0" applyFont="1" applyFill="1" applyBorder="1" applyAlignment="1">
      <alignment horizontal="center"/>
    </xf>
    <xf numFmtId="0" fontId="29" fillId="0" borderId="131" xfId="0" applyFont="1" applyBorder="1" applyAlignment="1">
      <alignment horizontal="center" vertical="top" shrinkToFit="1"/>
    </xf>
    <xf numFmtId="0" fontId="32" fillId="0" borderId="72" xfId="0" applyFont="1" applyBorder="1" applyAlignment="1">
      <alignment horizontal="center" vertical="center" wrapText="1"/>
    </xf>
    <xf numFmtId="0" fontId="29" fillId="0" borderId="134" xfId="0" applyFont="1" applyBorder="1" applyAlignment="1">
      <alignment/>
    </xf>
    <xf numFmtId="0" fontId="44" fillId="0" borderId="175" xfId="0" applyFont="1" applyBorder="1" applyAlignment="1">
      <alignment horizontal="center" vertical="top" shrinkToFit="1"/>
    </xf>
    <xf numFmtId="0" fontId="44" fillId="0" borderId="186" xfId="0" applyFont="1" applyBorder="1" applyAlignment="1">
      <alignment horizontal="center"/>
    </xf>
    <xf numFmtId="0" fontId="29" fillId="0" borderId="87" xfId="0" applyFont="1" applyBorder="1" applyAlignment="1">
      <alignment horizontal="center" vertical="top" shrinkToFit="1"/>
    </xf>
    <xf numFmtId="49" fontId="29" fillId="0" borderId="31" xfId="0" applyNumberFormat="1" applyFont="1" applyBorder="1" applyAlignment="1">
      <alignment horizontal="center" shrinkToFit="1"/>
    </xf>
    <xf numFmtId="0" fontId="29" fillId="0" borderId="187" xfId="0" applyFont="1" applyBorder="1" applyAlignment="1">
      <alignment horizontal="center" shrinkToFit="1"/>
    </xf>
    <xf numFmtId="49" fontId="30" fillId="0" borderId="85" xfId="0" applyNumberFormat="1" applyFont="1" applyBorder="1" applyAlignment="1">
      <alignment horizontal="center" vertical="center" wrapText="1"/>
    </xf>
    <xf numFmtId="49" fontId="44" fillId="0" borderId="84" xfId="0" applyNumberFormat="1" applyFont="1" applyBorder="1" applyAlignment="1">
      <alignment horizontal="center" shrinkToFit="1"/>
    </xf>
    <xf numFmtId="49" fontId="44" fillId="0" borderId="93" xfId="0" applyNumberFormat="1" applyFont="1" applyBorder="1" applyAlignment="1">
      <alignment horizontal="center" shrinkToFit="1"/>
    </xf>
    <xf numFmtId="49" fontId="44" fillId="0" borderId="84" xfId="0" applyNumberFormat="1" applyFont="1" applyBorder="1" applyAlignment="1">
      <alignment horizontal="center" vertical="top" shrinkToFit="1"/>
    </xf>
    <xf numFmtId="49" fontId="44" fillId="0" borderId="171" xfId="0" applyNumberFormat="1" applyFont="1" applyBorder="1" applyAlignment="1">
      <alignment horizontal="center" shrinkToFit="1"/>
    </xf>
    <xf numFmtId="0" fontId="29" fillId="0" borderId="83" xfId="0" applyFont="1" applyBorder="1" applyAlignment="1">
      <alignment horizontal="center" vertical="top" shrinkToFit="1"/>
    </xf>
    <xf numFmtId="0" fontId="29" fillId="0" borderId="82" xfId="0" applyFont="1" applyBorder="1" applyAlignment="1">
      <alignment horizontal="center" vertical="top" shrinkToFit="1"/>
    </xf>
    <xf numFmtId="0" fontId="29" fillId="0" borderId="185" xfId="0" applyFont="1" applyBorder="1" applyAlignment="1">
      <alignment horizontal="center" vertical="top" shrinkToFit="1"/>
    </xf>
    <xf numFmtId="0" fontId="29" fillId="0" borderId="93" xfId="0" applyFont="1" applyBorder="1" applyAlignment="1">
      <alignment horizontal="center" vertical="top" shrinkToFit="1"/>
    </xf>
    <xf numFmtId="0" fontId="32" fillId="0" borderId="188" xfId="0" applyFont="1" applyBorder="1" applyAlignment="1">
      <alignment horizontal="center"/>
    </xf>
    <xf numFmtId="0" fontId="29" fillId="0" borderId="83" xfId="0" applyFont="1" applyFill="1" applyBorder="1" applyAlignment="1">
      <alignment horizontal="center" vertical="top" shrinkToFit="1"/>
    </xf>
    <xf numFmtId="0" fontId="29" fillId="0" borderId="185" xfId="0" applyFont="1" applyFill="1" applyBorder="1" applyAlignment="1">
      <alignment horizontal="center" vertical="top" shrinkToFit="1"/>
    </xf>
    <xf numFmtId="0" fontId="29" fillId="0" borderId="189" xfId="0" applyFont="1" applyFill="1" applyBorder="1" applyAlignment="1">
      <alignment horizontal="center" vertical="top" shrinkToFit="1"/>
    </xf>
    <xf numFmtId="0" fontId="29" fillId="0" borderId="157" xfId="0" applyFont="1" applyBorder="1" applyAlignment="1">
      <alignment horizontal="center" shrinkToFit="1"/>
    </xf>
    <xf numFmtId="0" fontId="32" fillId="0" borderId="42" xfId="0" applyFont="1" applyFill="1" applyBorder="1" applyAlignment="1">
      <alignment horizontal="left"/>
    </xf>
    <xf numFmtId="0" fontId="32" fillId="0" borderId="42" xfId="0" applyFont="1" applyFill="1" applyBorder="1" applyAlignment="1">
      <alignment horizontal="center"/>
    </xf>
    <xf numFmtId="0" fontId="29" fillId="0" borderId="94" xfId="0" applyFont="1" applyFill="1" applyBorder="1" applyAlignment="1">
      <alignment horizontal="center" vertical="top"/>
    </xf>
    <xf numFmtId="49" fontId="44" fillId="0" borderId="83" xfId="0" applyNumberFormat="1" applyFont="1" applyFill="1" applyBorder="1" applyAlignment="1">
      <alignment horizontal="center" vertical="top" shrinkToFit="1"/>
    </xf>
    <xf numFmtId="0" fontId="32" fillId="0" borderId="110" xfId="0" applyFont="1" applyFill="1" applyBorder="1" applyAlignment="1">
      <alignment horizontal="center"/>
    </xf>
    <xf numFmtId="0" fontId="32" fillId="0" borderId="110" xfId="0" applyFont="1" applyFill="1" applyBorder="1" applyAlignment="1">
      <alignment/>
    </xf>
    <xf numFmtId="0" fontId="29" fillId="0" borderId="131" xfId="0" applyFont="1" applyFill="1" applyBorder="1" applyAlignment="1">
      <alignment horizontal="center" vertical="top"/>
    </xf>
    <xf numFmtId="49" fontId="44" fillId="0" borderId="84" xfId="0" applyNumberFormat="1" applyFont="1" applyFill="1" applyBorder="1" applyAlignment="1">
      <alignment horizontal="center" vertical="top" shrinkToFit="1"/>
    </xf>
    <xf numFmtId="0" fontId="29" fillId="0" borderId="84" xfId="0" applyFont="1" applyFill="1" applyBorder="1" applyAlignment="1">
      <alignment horizontal="center" vertical="top" shrinkToFit="1"/>
    </xf>
    <xf numFmtId="49" fontId="44" fillId="0" borderId="185" xfId="0" applyNumberFormat="1" applyFont="1" applyFill="1" applyBorder="1" applyAlignment="1">
      <alignment horizontal="center" vertical="top" shrinkToFit="1"/>
    </xf>
    <xf numFmtId="0" fontId="30" fillId="0" borderId="139" xfId="0" applyFont="1" applyFill="1" applyBorder="1" applyAlignment="1" applyProtection="1">
      <alignment horizontal="center" vertical="top" shrinkToFit="1"/>
      <protection locked="0"/>
    </xf>
    <xf numFmtId="0" fontId="30" fillId="0" borderId="140" xfId="0" applyFont="1" applyFill="1" applyBorder="1" applyAlignment="1" applyProtection="1">
      <alignment horizontal="center" vertical="top" wrapText="1"/>
      <protection locked="0"/>
    </xf>
    <xf numFmtId="0" fontId="30" fillId="0" borderId="141" xfId="0" applyFont="1" applyFill="1" applyBorder="1" applyAlignment="1" applyProtection="1">
      <alignment horizontal="center" vertical="top" wrapText="1"/>
      <protection locked="0"/>
    </xf>
    <xf numFmtId="0" fontId="29" fillId="0" borderId="139" xfId="0" applyFont="1" applyFill="1" applyBorder="1" applyAlignment="1" applyProtection="1">
      <alignment horizontal="center" shrinkToFit="1"/>
      <protection locked="0"/>
    </xf>
    <xf numFmtId="0" fontId="29" fillId="0" borderId="140" xfId="0" applyFont="1" applyFill="1" applyBorder="1" applyAlignment="1" applyProtection="1">
      <alignment horizontal="center"/>
      <protection locked="0"/>
    </xf>
    <xf numFmtId="0" fontId="29" fillId="0" borderId="141" xfId="0" applyFont="1" applyFill="1" applyBorder="1" applyAlignment="1" applyProtection="1">
      <alignment horizontal="center"/>
      <protection locked="0"/>
    </xf>
    <xf numFmtId="0" fontId="32" fillId="0" borderId="42" xfId="0" applyFont="1" applyFill="1" applyBorder="1" applyAlignment="1">
      <alignment horizontal="left" vertical="center" wrapText="1"/>
    </xf>
    <xf numFmtId="0" fontId="32" fillId="0" borderId="42" xfId="0" applyFont="1" applyFill="1" applyBorder="1" applyAlignment="1">
      <alignment vertical="center"/>
    </xf>
    <xf numFmtId="0" fontId="32" fillId="0" borderId="42" xfId="0" applyFont="1" applyFill="1" applyBorder="1" applyAlignment="1">
      <alignment wrapText="1"/>
    </xf>
    <xf numFmtId="0" fontId="32" fillId="0" borderId="42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left" vertical="center"/>
    </xf>
    <xf numFmtId="0" fontId="32" fillId="0" borderId="94" xfId="0" applyFont="1" applyFill="1" applyBorder="1" applyAlignment="1">
      <alignment horizontal="center" vertical="center" wrapText="1"/>
    </xf>
    <xf numFmtId="49" fontId="44" fillId="0" borderId="185" xfId="0" applyNumberFormat="1" applyFont="1" applyFill="1" applyBorder="1" applyAlignment="1">
      <alignment horizontal="center" shrinkToFit="1"/>
    </xf>
    <xf numFmtId="0" fontId="29" fillId="0" borderId="185" xfId="0" applyFont="1" applyFill="1" applyBorder="1" applyAlignment="1">
      <alignment horizontal="center" shrinkToFit="1"/>
    </xf>
    <xf numFmtId="0" fontId="32" fillId="0" borderId="141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vertical="center" wrapText="1"/>
    </xf>
    <xf numFmtId="0" fontId="32" fillId="0" borderId="42" xfId="0" applyFont="1" applyFill="1" applyBorder="1" applyAlignment="1">
      <alignment horizontal="center" vertical="center"/>
    </xf>
    <xf numFmtId="0" fontId="29" fillId="0" borderId="182" xfId="0" applyFont="1" applyFill="1" applyBorder="1" applyAlignment="1">
      <alignment horizontal="center" vertical="top" shrinkToFit="1"/>
    </xf>
    <xf numFmtId="0" fontId="29" fillId="0" borderId="182" xfId="0" applyFont="1" applyFill="1" applyBorder="1" applyAlignment="1">
      <alignment horizontal="center" wrapText="1"/>
    </xf>
    <xf numFmtId="0" fontId="36" fillId="0" borderId="42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vertical="center"/>
    </xf>
    <xf numFmtId="0" fontId="32" fillId="0" borderId="42" xfId="64" applyFont="1" applyFill="1" applyBorder="1" applyAlignment="1">
      <alignment vertical="center"/>
      <protection/>
    </xf>
    <xf numFmtId="0" fontId="32" fillId="0" borderId="42" xfId="0" applyFont="1" applyFill="1" applyBorder="1" applyAlignment="1">
      <alignment horizontal="left" vertical="center" shrinkToFit="1"/>
    </xf>
    <xf numFmtId="0" fontId="32" fillId="0" borderId="42" xfId="0" applyFont="1" applyFill="1" applyBorder="1" applyAlignment="1">
      <alignment horizontal="center" vertical="center" shrinkToFit="1"/>
    </xf>
    <xf numFmtId="0" fontId="29" fillId="0" borderId="42" xfId="0" applyFont="1" applyFill="1" applyBorder="1" applyAlignment="1">
      <alignment horizontal="left" vertical="center" shrinkToFit="1"/>
    </xf>
    <xf numFmtId="0" fontId="29" fillId="0" borderId="42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vertical="center"/>
    </xf>
    <xf numFmtId="0" fontId="29" fillId="0" borderId="182" xfId="0" applyFont="1" applyFill="1" applyBorder="1" applyAlignment="1">
      <alignment horizontal="center"/>
    </xf>
    <xf numFmtId="0" fontId="32" fillId="0" borderId="42" xfId="60" applyFont="1" applyFill="1" applyBorder="1" applyAlignment="1">
      <alignment vertical="center"/>
      <protection/>
    </xf>
    <xf numFmtId="0" fontId="32" fillId="0" borderId="42" xfId="61" applyFont="1" applyFill="1" applyBorder="1" applyAlignment="1">
      <alignment horizontal="center" vertical="center"/>
      <protection/>
    </xf>
    <xf numFmtId="0" fontId="32" fillId="0" borderId="42" xfId="60" applyFont="1" applyFill="1" applyBorder="1" applyAlignment="1">
      <alignment horizontal="left" vertical="center"/>
      <protection/>
    </xf>
    <xf numFmtId="0" fontId="32" fillId="0" borderId="94" xfId="0" applyFont="1" applyFill="1" applyBorder="1" applyAlignment="1">
      <alignment horizontal="center"/>
    </xf>
    <xf numFmtId="0" fontId="32" fillId="0" borderId="42" xfId="60" applyFont="1" applyFill="1" applyBorder="1" applyAlignment="1">
      <alignment horizontal="left" vertical="center" wrapText="1"/>
      <protection/>
    </xf>
    <xf numFmtId="0" fontId="29" fillId="0" borderId="42" xfId="61" applyFont="1" applyFill="1" applyBorder="1" applyAlignment="1">
      <alignment horizontal="center" vertical="center"/>
      <protection/>
    </xf>
    <xf numFmtId="0" fontId="32" fillId="0" borderId="190" xfId="0" applyFont="1" applyFill="1" applyBorder="1" applyAlignment="1">
      <alignment horizontal="center"/>
    </xf>
    <xf numFmtId="0" fontId="29" fillId="0" borderId="42" xfId="60" applyFont="1" applyFill="1" applyBorder="1" applyAlignment="1">
      <alignment horizontal="left" vertical="center"/>
      <protection/>
    </xf>
    <xf numFmtId="0" fontId="32" fillId="0" borderId="141" xfId="0" applyFont="1" applyFill="1" applyBorder="1" applyAlignment="1">
      <alignment horizontal="center"/>
    </xf>
    <xf numFmtId="0" fontId="32" fillId="0" borderId="182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 wrapText="1"/>
    </xf>
    <xf numFmtId="0" fontId="29" fillId="0" borderId="42" xfId="0" applyFont="1" applyFill="1" applyBorder="1" applyAlignment="1">
      <alignment horizontal="left" vertical="top" wrapText="1"/>
    </xf>
    <xf numFmtId="49" fontId="44" fillId="0" borderId="83" xfId="0" applyNumberFormat="1" applyFont="1" applyFill="1" applyBorder="1" applyAlignment="1">
      <alignment horizontal="center" shrinkToFit="1"/>
    </xf>
    <xf numFmtId="0" fontId="29" fillId="0" borderId="13" xfId="0" applyFont="1" applyFill="1" applyBorder="1" applyAlignment="1" applyProtection="1">
      <alignment horizontal="center" shrinkToFit="1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0" fontId="29" fillId="0" borderId="29" xfId="0" applyFont="1" applyFill="1" applyBorder="1" applyAlignment="1" applyProtection="1">
      <alignment horizontal="center"/>
      <protection locked="0"/>
    </xf>
    <xf numFmtId="0" fontId="29" fillId="0" borderId="42" xfId="0" applyFont="1" applyFill="1" applyBorder="1" applyAlignment="1">
      <alignment horizontal="left" vertical="top" shrinkToFi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shrinkToFit="1"/>
    </xf>
    <xf numFmtId="49" fontId="29" fillId="0" borderId="42" xfId="0" applyNumberFormat="1" applyFont="1" applyFill="1" applyBorder="1" applyAlignment="1">
      <alignment horizontal="center"/>
    </xf>
    <xf numFmtId="0" fontId="29" fillId="0" borderId="139" xfId="0" applyFont="1" applyFill="1" applyBorder="1" applyAlignment="1" applyProtection="1">
      <alignment horizontal="center" vertical="top" shrinkToFit="1"/>
      <protection locked="0"/>
    </xf>
    <xf numFmtId="0" fontId="29" fillId="0" borderId="140" xfId="0" applyFont="1" applyFill="1" applyBorder="1" applyAlignment="1" applyProtection="1">
      <alignment horizontal="center" vertical="top" wrapText="1"/>
      <protection locked="0"/>
    </xf>
    <xf numFmtId="0" fontId="29" fillId="0" borderId="141" xfId="0" applyFont="1" applyFill="1" applyBorder="1" applyAlignment="1" applyProtection="1">
      <alignment horizontal="center" vertical="top" wrapText="1"/>
      <protection locked="0"/>
    </xf>
    <xf numFmtId="0" fontId="29" fillId="0" borderId="42" xfId="65" applyFont="1" applyFill="1" applyBorder="1">
      <alignment/>
      <protection/>
    </xf>
    <xf numFmtId="49" fontId="29" fillId="0" borderId="42" xfId="65" applyNumberFormat="1" applyFont="1" applyFill="1" applyBorder="1" applyAlignment="1">
      <alignment horizontal="center"/>
      <protection/>
    </xf>
    <xf numFmtId="0" fontId="29" fillId="0" borderId="42" xfId="0" applyFont="1" applyFill="1" applyBorder="1" applyAlignment="1">
      <alignment/>
    </xf>
    <xf numFmtId="0" fontId="29" fillId="0" borderId="182" xfId="0" applyFont="1" applyFill="1" applyBorder="1" applyAlignment="1">
      <alignment horizontal="left" vertical="center"/>
    </xf>
    <xf numFmtId="49" fontId="29" fillId="0" borderId="42" xfId="0" applyNumberFormat="1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vertical="top" wrapText="1"/>
    </xf>
    <xf numFmtId="16" fontId="29" fillId="0" borderId="42" xfId="0" applyNumberFormat="1" applyFont="1" applyFill="1" applyBorder="1" applyAlignment="1">
      <alignment horizontal="center" vertical="center"/>
    </xf>
    <xf numFmtId="0" fontId="29" fillId="0" borderId="92" xfId="0" applyFont="1" applyFill="1" applyBorder="1" applyAlignment="1" applyProtection="1">
      <alignment horizontal="center" shrinkToFit="1"/>
      <protection locked="0"/>
    </xf>
    <xf numFmtId="0" fontId="29" fillId="0" borderId="42" xfId="0" applyFont="1" applyFill="1" applyBorder="1" applyAlignment="1" applyProtection="1">
      <alignment horizontal="center"/>
      <protection locked="0"/>
    </xf>
    <xf numFmtId="0" fontId="29" fillId="0" borderId="139" xfId="0" applyFont="1" applyFill="1" applyBorder="1" applyAlignment="1" applyProtection="1">
      <alignment horizontal="center" shrinkToFit="1"/>
      <protection locked="0"/>
    </xf>
    <xf numFmtId="0" fontId="29" fillId="0" borderId="140" xfId="0" applyFont="1" applyFill="1" applyBorder="1" applyAlignment="1" applyProtection="1">
      <alignment horizontal="center"/>
      <protection locked="0"/>
    </xf>
    <xf numFmtId="0" fontId="29" fillId="0" borderId="141" xfId="0" applyFont="1" applyFill="1" applyBorder="1" applyAlignment="1" applyProtection="1">
      <alignment horizontal="center"/>
      <protection locked="0"/>
    </xf>
    <xf numFmtId="0" fontId="29" fillId="0" borderId="139" xfId="0" applyFont="1" applyFill="1" applyBorder="1" applyAlignment="1" applyProtection="1">
      <alignment horizontal="center" vertical="top" shrinkToFit="1"/>
      <protection locked="0"/>
    </xf>
    <xf numFmtId="0" fontId="29" fillId="0" borderId="140" xfId="0" applyFont="1" applyFill="1" applyBorder="1" applyAlignment="1" applyProtection="1">
      <alignment horizontal="center" vertical="top" wrapText="1"/>
      <protection locked="0"/>
    </xf>
    <xf numFmtId="0" fontId="29" fillId="0" borderId="141" xfId="0" applyFont="1" applyFill="1" applyBorder="1" applyAlignment="1" applyProtection="1">
      <alignment horizontal="center" vertical="top" wrapText="1"/>
      <protection locked="0"/>
    </xf>
    <xf numFmtId="0" fontId="29" fillId="0" borderId="92" xfId="0" applyFont="1" applyFill="1" applyBorder="1" applyAlignment="1" applyProtection="1">
      <alignment horizontal="center" vertical="top" shrinkToFit="1"/>
      <protection locked="0"/>
    </xf>
    <xf numFmtId="0" fontId="29" fillId="0" borderId="42" xfId="0" applyFont="1" applyFill="1" applyBorder="1" applyAlignment="1" applyProtection="1">
      <alignment horizontal="center" vertical="top" wrapText="1"/>
      <protection locked="0"/>
    </xf>
    <xf numFmtId="0" fontId="29" fillId="0" borderId="92" xfId="0" applyFont="1" applyFill="1" applyBorder="1" applyAlignment="1" applyProtection="1">
      <alignment horizontal="center" shrinkToFit="1"/>
      <protection locked="0"/>
    </xf>
    <xf numFmtId="0" fontId="29" fillId="0" borderId="42" xfId="0" applyFont="1" applyFill="1" applyBorder="1" applyAlignment="1" applyProtection="1">
      <alignment horizontal="center"/>
      <protection locked="0"/>
    </xf>
    <xf numFmtId="0" fontId="29" fillId="0" borderId="13" xfId="0" applyFont="1" applyFill="1" applyBorder="1" applyAlignment="1" applyProtection="1">
      <alignment horizontal="center" vertical="top" shrinkToFit="1"/>
      <protection locked="0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29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94" xfId="0" applyFont="1" applyFill="1" applyBorder="1" applyAlignment="1">
      <alignment vertical="center"/>
    </xf>
    <xf numFmtId="0" fontId="29" fillId="0" borderId="139" xfId="0" applyFont="1" applyFill="1" applyBorder="1" applyAlignment="1">
      <alignment vertical="center"/>
    </xf>
    <xf numFmtId="0" fontId="29" fillId="0" borderId="140" xfId="0" applyFont="1" applyFill="1" applyBorder="1" applyAlignment="1">
      <alignment horizontal="left" vertical="center"/>
    </xf>
    <xf numFmtId="0" fontId="32" fillId="0" borderId="110" xfId="0" applyFont="1" applyFill="1" applyBorder="1" applyAlignment="1">
      <alignment wrapText="1"/>
    </xf>
    <xf numFmtId="0" fontId="29" fillId="0" borderId="27" xfId="0" applyFont="1" applyFill="1" applyBorder="1" applyAlignment="1" applyProtection="1">
      <alignment horizontal="center" shrinkToFit="1"/>
      <protection locked="0"/>
    </xf>
    <xf numFmtId="0" fontId="29" fillId="0" borderId="15" xfId="0" applyFont="1" applyFill="1" applyBorder="1" applyAlignment="1" applyProtection="1">
      <alignment horizontal="center"/>
      <protection locked="0"/>
    </xf>
    <xf numFmtId="0" fontId="29" fillId="0" borderId="31" xfId="0" applyFont="1" applyFill="1" applyBorder="1" applyAlignment="1" applyProtection="1">
      <alignment horizontal="center"/>
      <protection locked="0"/>
    </xf>
    <xf numFmtId="0" fontId="32" fillId="0" borderId="191" xfId="60" applyFont="1" applyFill="1" applyBorder="1" applyAlignment="1">
      <alignment horizontal="left" vertical="center"/>
      <protection/>
    </xf>
    <xf numFmtId="49" fontId="44" fillId="0" borderId="174" xfId="0" applyNumberFormat="1" applyFont="1" applyFill="1" applyBorder="1" applyAlignment="1">
      <alignment horizontal="center" shrinkToFit="1"/>
    </xf>
    <xf numFmtId="0" fontId="29" fillId="0" borderId="13" xfId="0" applyFont="1" applyFill="1" applyBorder="1" applyAlignment="1" applyProtection="1">
      <alignment horizontal="center" shrinkToFit="1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0" fontId="29" fillId="0" borderId="29" xfId="0" applyFont="1" applyFill="1" applyBorder="1" applyAlignment="1" applyProtection="1">
      <alignment horizontal="center"/>
      <protection locked="0"/>
    </xf>
    <xf numFmtId="49" fontId="44" fillId="0" borderId="174" xfId="0" applyNumberFormat="1" applyFont="1" applyFill="1" applyBorder="1" applyAlignment="1">
      <alignment horizontal="center" vertical="top" shrinkToFit="1"/>
    </xf>
    <xf numFmtId="0" fontId="29" fillId="0" borderId="0" xfId="0" applyFont="1" applyFill="1" applyBorder="1" applyAlignment="1">
      <alignment horizontal="center" vertical="top"/>
    </xf>
    <xf numFmtId="49" fontId="44" fillId="0" borderId="175" xfId="0" applyNumberFormat="1" applyFont="1" applyFill="1" applyBorder="1" applyAlignment="1">
      <alignment horizontal="center" vertical="top" shrinkToFit="1"/>
    </xf>
    <xf numFmtId="0" fontId="29" fillId="0" borderId="27" xfId="0" applyFont="1" applyFill="1" applyBorder="1" applyAlignment="1" applyProtection="1">
      <alignment horizontal="center" vertical="top" shrinkToFit="1"/>
      <protection locked="0"/>
    </xf>
    <xf numFmtId="0" fontId="29" fillId="0" borderId="15" xfId="0" applyFont="1" applyFill="1" applyBorder="1" applyAlignment="1" applyProtection="1">
      <alignment horizontal="center" vertical="top" wrapText="1"/>
      <protection locked="0"/>
    </xf>
    <xf numFmtId="0" fontId="29" fillId="0" borderId="31" xfId="0" applyFont="1" applyFill="1" applyBorder="1" applyAlignment="1" applyProtection="1">
      <alignment horizontal="center" vertical="top" wrapText="1"/>
      <protection locked="0"/>
    </xf>
    <xf numFmtId="0" fontId="29" fillId="0" borderId="182" xfId="0" applyFont="1" applyFill="1" applyBorder="1" applyAlignment="1">
      <alignment horizontal="center" vertical="top"/>
    </xf>
    <xf numFmtId="49" fontId="44" fillId="0" borderId="192" xfId="0" applyNumberFormat="1" applyFont="1" applyFill="1" applyBorder="1" applyAlignment="1">
      <alignment horizontal="center" vertical="top" shrinkToFit="1"/>
    </xf>
    <xf numFmtId="0" fontId="29" fillId="0" borderId="193" xfId="0" applyFont="1" applyFill="1" applyBorder="1" applyAlignment="1" applyProtection="1">
      <alignment horizontal="center" vertical="top" shrinkToFit="1"/>
      <protection locked="0"/>
    </xf>
    <xf numFmtId="0" fontId="29" fillId="0" borderId="193" xfId="0" applyFont="1" applyFill="1" applyBorder="1" applyAlignment="1" applyProtection="1">
      <alignment horizontal="center" shrinkToFit="1"/>
      <protection locked="0"/>
    </xf>
    <xf numFmtId="0" fontId="29" fillId="0" borderId="182" xfId="0" applyFont="1" applyFill="1" applyBorder="1" applyAlignment="1">
      <alignment horizontal="center" vertical="center" wrapText="1"/>
    </xf>
    <xf numFmtId="49" fontId="44" fillId="0" borderId="192" xfId="0" applyNumberFormat="1" applyFont="1" applyFill="1" applyBorder="1" applyAlignment="1">
      <alignment horizontal="center" shrinkToFit="1"/>
    </xf>
    <xf numFmtId="0" fontId="32" fillId="0" borderId="127" xfId="0" applyFont="1" applyFill="1" applyBorder="1" applyAlignment="1">
      <alignment vertical="center" wrapText="1"/>
    </xf>
    <xf numFmtId="0" fontId="29" fillId="0" borderId="42" xfId="59" applyFont="1" applyFill="1" applyBorder="1" applyAlignment="1">
      <alignment horizontal="center" vertical="center"/>
      <protection/>
    </xf>
    <xf numFmtId="0" fontId="29" fillId="0" borderId="42" xfId="0" applyFont="1" applyFill="1" applyBorder="1" applyAlignment="1">
      <alignment shrinkToFit="1"/>
    </xf>
    <xf numFmtId="0" fontId="29" fillId="0" borderId="32" xfId="0" applyFont="1" applyFill="1" applyBorder="1" applyAlignment="1">
      <alignment horizontal="center"/>
    </xf>
    <xf numFmtId="49" fontId="44" fillId="0" borderId="194" xfId="0" applyNumberFormat="1" applyFont="1" applyFill="1" applyBorder="1" applyAlignment="1">
      <alignment horizontal="center" shrinkToFit="1"/>
    </xf>
    <xf numFmtId="0" fontId="29" fillId="0" borderId="139" xfId="0" applyFont="1" applyFill="1" applyBorder="1" applyAlignment="1">
      <alignment horizontal="left"/>
    </xf>
    <xf numFmtId="49" fontId="29" fillId="0" borderId="140" xfId="0" applyNumberFormat="1" applyFont="1" applyFill="1" applyBorder="1" applyAlignment="1">
      <alignment horizontal="center"/>
    </xf>
    <xf numFmtId="0" fontId="29" fillId="0" borderId="140" xfId="0" applyFont="1" applyFill="1" applyBorder="1" applyAlignment="1">
      <alignment horizontal="left"/>
    </xf>
    <xf numFmtId="0" fontId="29" fillId="0" borderId="141" xfId="0" applyFont="1" applyFill="1" applyBorder="1" applyAlignment="1">
      <alignment horizontal="center"/>
    </xf>
    <xf numFmtId="0" fontId="32" fillId="0" borderId="139" xfId="0" applyFont="1" applyFill="1" applyBorder="1" applyAlignment="1">
      <alignment horizontal="left" vertical="center"/>
    </xf>
    <xf numFmtId="0" fontId="32" fillId="0" borderId="140" xfId="0" applyFont="1" applyFill="1" applyBorder="1" applyAlignment="1">
      <alignment horizontal="center" vertical="center"/>
    </xf>
    <xf numFmtId="0" fontId="32" fillId="0" borderId="140" xfId="0" applyFont="1" applyFill="1" applyBorder="1" applyAlignment="1">
      <alignment horizontal="left" vertical="center" wrapText="1"/>
    </xf>
    <xf numFmtId="0" fontId="32" fillId="0" borderId="139" xfId="0" applyFont="1" applyFill="1" applyBorder="1" applyAlignment="1">
      <alignment wrapText="1"/>
    </xf>
    <xf numFmtId="0" fontId="32" fillId="0" borderId="140" xfId="0" applyFont="1" applyFill="1" applyBorder="1" applyAlignment="1">
      <alignment horizontal="center" wrapText="1"/>
    </xf>
    <xf numFmtId="0" fontId="32" fillId="0" borderId="140" xfId="0" applyFont="1" applyFill="1" applyBorder="1" applyAlignment="1">
      <alignment wrapText="1"/>
    </xf>
    <xf numFmtId="0" fontId="35" fillId="0" borderId="139" xfId="0" applyFont="1" applyFill="1" applyBorder="1" applyAlignment="1">
      <alignment/>
    </xf>
    <xf numFmtId="0" fontId="29" fillId="0" borderId="140" xfId="0" applyFont="1" applyFill="1" applyBorder="1" applyAlignment="1">
      <alignment horizontal="center"/>
    </xf>
    <xf numFmtId="0" fontId="29" fillId="0" borderId="140" xfId="0" applyFont="1" applyFill="1" applyBorder="1" applyAlignment="1">
      <alignment/>
    </xf>
    <xf numFmtId="0" fontId="29" fillId="0" borderId="141" xfId="0" applyFont="1" applyFill="1" applyBorder="1" applyAlignment="1">
      <alignment horizontal="center" vertical="top" shrinkToFit="1"/>
    </xf>
    <xf numFmtId="0" fontId="18" fillId="0" borderId="139" xfId="0" applyFont="1" applyFill="1" applyBorder="1" applyAlignment="1">
      <alignment/>
    </xf>
    <xf numFmtId="0" fontId="32" fillId="0" borderId="140" xfId="0" applyFont="1" applyFill="1" applyBorder="1" applyAlignment="1">
      <alignment horizontal="left"/>
    </xf>
    <xf numFmtId="0" fontId="29" fillId="0" borderId="139" xfId="0" applyFont="1" applyFill="1" applyBorder="1" applyAlignment="1">
      <alignment horizontal="left" vertical="center"/>
    </xf>
    <xf numFmtId="0" fontId="29" fillId="0" borderId="140" xfId="0" applyFont="1" applyFill="1" applyBorder="1" applyAlignment="1">
      <alignment horizontal="center" vertical="center"/>
    </xf>
    <xf numFmtId="0" fontId="29" fillId="0" borderId="140" xfId="0" applyFont="1" applyFill="1" applyBorder="1" applyAlignment="1">
      <alignment horizontal="left" vertical="top" wrapText="1"/>
    </xf>
    <xf numFmtId="0" fontId="29" fillId="0" borderId="140" xfId="0" applyFont="1" applyFill="1" applyBorder="1" applyAlignment="1" applyProtection="1">
      <alignment horizontal="left"/>
      <protection/>
    </xf>
    <xf numFmtId="0" fontId="29" fillId="0" borderId="94" xfId="0" applyFont="1" applyFill="1" applyBorder="1" applyAlignment="1" applyProtection="1">
      <alignment horizontal="center"/>
      <protection locked="0"/>
    </xf>
    <xf numFmtId="0" fontId="29" fillId="0" borderId="94" xfId="0" applyFont="1" applyFill="1" applyBorder="1" applyAlignment="1" applyProtection="1">
      <alignment horizontal="center" vertical="top" wrapText="1"/>
      <protection locked="0"/>
    </xf>
    <xf numFmtId="0" fontId="29" fillId="0" borderId="89" xfId="0" applyFont="1" applyFill="1" applyBorder="1" applyAlignment="1" applyProtection="1">
      <alignment horizontal="center" vertical="top" shrinkToFit="1"/>
      <protection locked="0"/>
    </xf>
    <xf numFmtId="0" fontId="29" fillId="0" borderId="195" xfId="0" applyFont="1" applyFill="1" applyBorder="1" applyAlignment="1">
      <alignment/>
    </xf>
    <xf numFmtId="49" fontId="29" fillId="0" borderId="140" xfId="0" applyNumberFormat="1" applyFont="1" applyFill="1" applyBorder="1" applyAlignment="1">
      <alignment horizontal="center" vertical="center"/>
    </xf>
    <xf numFmtId="0" fontId="29" fillId="0" borderId="195" xfId="0" applyFont="1" applyFill="1" applyBorder="1" applyAlignment="1">
      <alignment horizontal="left" vertical="center"/>
    </xf>
    <xf numFmtId="0" fontId="32" fillId="0" borderId="163" xfId="0" applyFont="1" applyFill="1" applyBorder="1" applyAlignment="1">
      <alignment wrapText="1"/>
    </xf>
    <xf numFmtId="0" fontId="29" fillId="0" borderId="196" xfId="0" applyFont="1" applyFill="1" applyBorder="1" applyAlignment="1">
      <alignment horizontal="left" vertical="center"/>
    </xf>
    <xf numFmtId="0" fontId="29" fillId="0" borderId="163" xfId="0" applyFont="1" applyFill="1" applyBorder="1" applyAlignment="1">
      <alignment vertical="top" wrapText="1"/>
    </xf>
    <xf numFmtId="0" fontId="29" fillId="0" borderId="89" xfId="0" applyFont="1" applyFill="1" applyBorder="1" applyAlignment="1" applyProtection="1">
      <alignment horizontal="center" shrinkToFit="1"/>
      <protection locked="0"/>
    </xf>
    <xf numFmtId="0" fontId="32" fillId="0" borderId="163" xfId="0" applyFont="1" applyFill="1" applyBorder="1" applyAlignment="1">
      <alignment horizontal="left" vertical="center"/>
    </xf>
    <xf numFmtId="0" fontId="32" fillId="0" borderId="196" xfId="0" applyFont="1" applyFill="1" applyBorder="1" applyAlignment="1">
      <alignment horizontal="left" wrapText="1"/>
    </xf>
    <xf numFmtId="0" fontId="32" fillId="0" borderId="163" xfId="0" applyFont="1" applyFill="1" applyBorder="1" applyAlignment="1">
      <alignment horizontal="left" vertical="center" wrapText="1"/>
    </xf>
    <xf numFmtId="0" fontId="29" fillId="0" borderId="196" xfId="0" applyFont="1" applyFill="1" applyBorder="1" applyAlignment="1">
      <alignment horizontal="left" vertical="top" wrapText="1"/>
    </xf>
    <xf numFmtId="0" fontId="29" fillId="0" borderId="196" xfId="0" applyFont="1" applyFill="1" applyBorder="1" applyAlignment="1">
      <alignment vertical="top" wrapText="1"/>
    </xf>
    <xf numFmtId="0" fontId="29" fillId="0" borderId="196" xfId="0" applyFont="1" applyFill="1" applyBorder="1" applyAlignment="1">
      <alignment/>
    </xf>
    <xf numFmtId="0" fontId="32" fillId="0" borderId="196" xfId="0" applyFont="1" applyFill="1" applyBorder="1" applyAlignment="1">
      <alignment wrapText="1"/>
    </xf>
    <xf numFmtId="0" fontId="29" fillId="0" borderId="195" xfId="0" applyFont="1" applyFill="1" applyBorder="1" applyAlignment="1">
      <alignment horizontal="left"/>
    </xf>
    <xf numFmtId="0" fontId="29" fillId="0" borderId="92" xfId="0" applyFont="1" applyFill="1" applyBorder="1" applyAlignment="1">
      <alignment/>
    </xf>
    <xf numFmtId="0" fontId="29" fillId="0" borderId="94" xfId="0" applyFont="1" applyFill="1" applyBorder="1" applyAlignment="1">
      <alignment/>
    </xf>
    <xf numFmtId="49" fontId="44" fillId="0" borderId="197" xfId="0" applyNumberFormat="1" applyFont="1" applyFill="1" applyBorder="1" applyAlignment="1">
      <alignment horizontal="center" shrinkToFit="1"/>
    </xf>
    <xf numFmtId="0" fontId="29" fillId="0" borderId="197" xfId="0" applyFont="1" applyFill="1" applyBorder="1" applyAlignment="1">
      <alignment horizontal="center" shrinkToFit="1"/>
    </xf>
    <xf numFmtId="0" fontId="32" fillId="0" borderId="131" xfId="0" applyFont="1" applyFill="1" applyBorder="1" applyAlignment="1">
      <alignment horizontal="center"/>
    </xf>
    <xf numFmtId="0" fontId="29" fillId="0" borderId="27" xfId="0" applyFont="1" applyFill="1" applyBorder="1" applyAlignment="1" applyProtection="1">
      <alignment horizontal="center" shrinkToFit="1"/>
      <protection locked="0"/>
    </xf>
    <xf numFmtId="0" fontId="29" fillId="0" borderId="15" xfId="0" applyFont="1" applyFill="1" applyBorder="1" applyAlignment="1" applyProtection="1">
      <alignment horizontal="center"/>
      <protection locked="0"/>
    </xf>
    <xf numFmtId="0" fontId="29" fillId="0" borderId="31" xfId="0" applyFont="1" applyFill="1" applyBorder="1" applyAlignment="1" applyProtection="1">
      <alignment horizontal="center"/>
      <protection locked="0"/>
    </xf>
    <xf numFmtId="0" fontId="29" fillId="0" borderId="42" xfId="0" applyFont="1" applyFill="1" applyBorder="1" applyAlignment="1">
      <alignment vertical="center" wrapText="1"/>
    </xf>
    <xf numFmtId="0" fontId="29" fillId="0" borderId="42" xfId="64" applyFont="1" applyFill="1" applyBorder="1" applyAlignment="1">
      <alignment horizontal="left" vertical="center"/>
      <protection/>
    </xf>
    <xf numFmtId="0" fontId="32" fillId="0" borderId="42" xfId="0" applyFont="1" applyFill="1" applyBorder="1" applyAlignment="1">
      <alignment horizontal="left" wrapText="1"/>
    </xf>
    <xf numFmtId="0" fontId="29" fillId="0" borderId="94" xfId="0" applyFont="1" applyFill="1" applyBorder="1" applyAlignment="1">
      <alignment horizontal="center" wrapText="1"/>
    </xf>
    <xf numFmtId="0" fontId="29" fillId="0" borderId="182" xfId="0" applyFont="1" applyFill="1" applyBorder="1" applyAlignment="1">
      <alignment horizontal="center" vertical="top" wrapText="1"/>
    </xf>
    <xf numFmtId="0" fontId="32" fillId="0" borderId="139" xfId="0" applyFont="1" applyFill="1" applyBorder="1" applyAlignment="1">
      <alignment horizontal="left" vertical="center" wrapText="1"/>
    </xf>
    <xf numFmtId="0" fontId="29" fillId="0" borderId="139" xfId="0" applyFont="1" applyFill="1" applyBorder="1" applyAlignment="1">
      <alignment/>
    </xf>
    <xf numFmtId="0" fontId="29" fillId="0" borderId="139" xfId="0" applyFont="1" applyFill="1" applyBorder="1" applyAlignment="1">
      <alignment/>
    </xf>
    <xf numFmtId="0" fontId="29" fillId="0" borderId="139" xfId="65" applyFont="1" applyFill="1" applyBorder="1">
      <alignment/>
      <protection/>
    </xf>
    <xf numFmtId="0" fontId="29" fillId="0" borderId="139" xfId="0" applyFont="1" applyFill="1" applyBorder="1" applyAlignment="1">
      <alignment vertical="top" wrapText="1"/>
    </xf>
    <xf numFmtId="0" fontId="32" fillId="0" borderId="42" xfId="63" applyFont="1" applyFill="1" applyBorder="1" applyAlignment="1">
      <alignment horizontal="left"/>
      <protection/>
    </xf>
    <xf numFmtId="0" fontId="29" fillId="0" borderId="92" xfId="0" applyFont="1" applyFill="1" applyBorder="1" applyAlignment="1">
      <alignment horizontal="left"/>
    </xf>
    <xf numFmtId="0" fontId="29" fillId="0" borderId="191" xfId="0" applyFont="1" applyFill="1" applyBorder="1" applyAlignment="1">
      <alignment horizontal="left" vertical="center"/>
    </xf>
    <xf numFmtId="0" fontId="29" fillId="0" borderId="198" xfId="0" applyFont="1" applyFill="1" applyBorder="1" applyAlignment="1" applyProtection="1">
      <alignment horizontal="center" shrinkToFit="1"/>
      <protection locked="0"/>
    </xf>
    <xf numFmtId="0" fontId="32" fillId="0" borderId="182" xfId="0" applyFont="1" applyFill="1" applyBorder="1" applyAlignment="1">
      <alignment horizontal="center" vertical="center"/>
    </xf>
    <xf numFmtId="0" fontId="29" fillId="0" borderId="182" xfId="0" applyFont="1" applyFill="1" applyBorder="1" applyAlignment="1">
      <alignment horizontal="center" vertical="center"/>
    </xf>
    <xf numFmtId="0" fontId="29" fillId="0" borderId="182" xfId="0" applyFont="1" applyFill="1" applyBorder="1" applyAlignment="1">
      <alignment/>
    </xf>
    <xf numFmtId="0" fontId="29" fillId="0" borderId="194" xfId="0" applyFont="1" applyFill="1" applyBorder="1" applyAlignment="1">
      <alignment horizontal="center" shrinkToFit="1"/>
    </xf>
    <xf numFmtId="0" fontId="29" fillId="0" borderId="50" xfId="0" applyFont="1" applyFill="1" applyBorder="1" applyAlignment="1" applyProtection="1">
      <alignment horizontal="center" vertical="top" shrinkToFit="1"/>
      <protection locked="0"/>
    </xf>
    <xf numFmtId="0" fontId="29" fillId="0" borderId="10" xfId="0" applyFont="1" applyFill="1" applyBorder="1" applyAlignment="1" applyProtection="1">
      <alignment horizontal="center" vertical="top" shrinkToFit="1"/>
      <protection locked="0"/>
    </xf>
    <xf numFmtId="0" fontId="29" fillId="0" borderId="29" xfId="0" applyFont="1" applyFill="1" applyBorder="1" applyAlignment="1" applyProtection="1">
      <alignment horizontal="center" vertical="top" shrinkToFit="1"/>
      <protection locked="0"/>
    </xf>
    <xf numFmtId="0" fontId="30" fillId="0" borderId="93" xfId="0" applyFont="1" applyFill="1" applyBorder="1" applyAlignment="1">
      <alignment horizontal="center"/>
    </xf>
    <xf numFmtId="0" fontId="32" fillId="0" borderId="199" xfId="0" applyFont="1" applyFill="1" applyBorder="1" applyAlignment="1">
      <alignment/>
    </xf>
    <xf numFmtId="0" fontId="32" fillId="0" borderId="199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 vertical="top"/>
    </xf>
    <xf numFmtId="0" fontId="29" fillId="0" borderId="69" xfId="0" applyFont="1" applyFill="1" applyBorder="1" applyAlignment="1" applyProtection="1">
      <alignment horizontal="center" shrinkToFit="1"/>
      <protection locked="0"/>
    </xf>
    <xf numFmtId="0" fontId="30" fillId="0" borderId="83" xfId="0" applyFont="1" applyFill="1" applyBorder="1" applyAlignment="1">
      <alignment horizontal="center"/>
    </xf>
    <xf numFmtId="0" fontId="29" fillId="0" borderId="10" xfId="0" applyFont="1" applyFill="1" applyBorder="1" applyAlignment="1" applyProtection="1">
      <alignment horizontal="center" shrinkToFit="1"/>
      <protection locked="0"/>
    </xf>
    <xf numFmtId="0" fontId="32" fillId="0" borderId="128" xfId="0" applyFont="1" applyFill="1" applyBorder="1" applyAlignment="1">
      <alignment/>
    </xf>
    <xf numFmtId="0" fontId="32" fillId="0" borderId="199" xfId="0" applyFont="1" applyFill="1" applyBorder="1" applyAlignment="1">
      <alignment horizontal="left" vertical="center" wrapText="1"/>
    </xf>
    <xf numFmtId="0" fontId="32" fillId="0" borderId="199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 wrapText="1"/>
    </xf>
    <xf numFmtId="0" fontId="32" fillId="0" borderId="199" xfId="0" applyFont="1" applyFill="1" applyBorder="1" applyAlignment="1">
      <alignment vertical="center" wrapText="1"/>
    </xf>
    <xf numFmtId="0" fontId="32" fillId="0" borderId="199" xfId="0" applyFont="1" applyFill="1" applyBorder="1" applyAlignment="1">
      <alignment horizontal="center" vertical="center" wrapText="1"/>
    </xf>
    <xf numFmtId="0" fontId="32" fillId="0" borderId="199" xfId="0" applyFont="1" applyFill="1" applyBorder="1" applyAlignment="1">
      <alignment vertical="center"/>
    </xf>
    <xf numFmtId="0" fontId="29" fillId="0" borderId="199" xfId="0" applyFont="1" applyFill="1" applyBorder="1" applyAlignment="1">
      <alignment/>
    </xf>
    <xf numFmtId="0" fontId="29" fillId="0" borderId="199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 vertical="top" shrinkToFit="1"/>
    </xf>
    <xf numFmtId="0" fontId="29" fillId="0" borderId="29" xfId="0" applyFont="1" applyFill="1" applyBorder="1" applyAlignment="1">
      <alignment horizontal="center" wrapText="1"/>
    </xf>
    <xf numFmtId="0" fontId="32" fillId="0" borderId="199" xfId="0" applyFont="1" applyFill="1" applyBorder="1" applyAlignment="1">
      <alignment horizontal="left" vertical="center"/>
    </xf>
    <xf numFmtId="0" fontId="29" fillId="0" borderId="199" xfId="0" applyFont="1" applyFill="1" applyBorder="1" applyAlignment="1">
      <alignment horizontal="center" vertical="center"/>
    </xf>
    <xf numFmtId="0" fontId="29" fillId="0" borderId="199" xfId="0" applyFont="1" applyFill="1" applyBorder="1" applyAlignment="1">
      <alignment horizontal="left" vertical="center"/>
    </xf>
    <xf numFmtId="0" fontId="29" fillId="0" borderId="189" xfId="0" applyFont="1" applyFill="1" applyBorder="1" applyAlignment="1">
      <alignment horizontal="center" shrinkToFit="1"/>
    </xf>
    <xf numFmtId="0" fontId="35" fillId="0" borderId="199" xfId="0" applyFont="1" applyFill="1" applyBorder="1" applyAlignment="1">
      <alignment horizontal="left"/>
    </xf>
    <xf numFmtId="0" fontId="29" fillId="0" borderId="199" xfId="64" applyFont="1" applyFill="1" applyBorder="1" applyAlignment="1">
      <alignment horizontal="left" vertical="center"/>
      <protection/>
    </xf>
    <xf numFmtId="0" fontId="29" fillId="0" borderId="199" xfId="0" applyFont="1" applyFill="1" applyBorder="1" applyAlignment="1">
      <alignment vertical="center"/>
    </xf>
    <xf numFmtId="0" fontId="29" fillId="0" borderId="54" xfId="0" applyFont="1" applyFill="1" applyBorder="1" applyAlignment="1" applyProtection="1">
      <alignment horizontal="center" vertical="top" shrinkToFit="1"/>
      <protection locked="0"/>
    </xf>
    <xf numFmtId="0" fontId="32" fillId="0" borderId="199" xfId="64" applyFont="1" applyFill="1" applyBorder="1" applyAlignment="1">
      <alignment horizontal="left" vertical="center"/>
      <protection/>
    </xf>
    <xf numFmtId="0" fontId="32" fillId="0" borderId="199" xfId="64" applyFont="1" applyFill="1" applyBorder="1" applyAlignment="1">
      <alignment horizontal="left"/>
      <protection/>
    </xf>
    <xf numFmtId="0" fontId="29" fillId="0" borderId="180" xfId="0" applyFont="1" applyFill="1" applyBorder="1" applyAlignment="1">
      <alignment horizontal="center"/>
    </xf>
    <xf numFmtId="0" fontId="29" fillId="0" borderId="69" xfId="0" applyFont="1" applyFill="1" applyBorder="1" applyAlignment="1" applyProtection="1">
      <alignment horizontal="center" vertical="top" shrinkToFit="1"/>
      <protection locked="0"/>
    </xf>
    <xf numFmtId="0" fontId="32" fillId="0" borderId="199" xfId="60" applyFont="1" applyFill="1" applyBorder="1" applyAlignment="1">
      <alignment vertical="center"/>
      <protection/>
    </xf>
    <xf numFmtId="0" fontId="29" fillId="0" borderId="199" xfId="59" applyFont="1" applyFill="1" applyBorder="1" applyAlignment="1">
      <alignment horizontal="center" vertical="center"/>
      <protection/>
    </xf>
    <xf numFmtId="0" fontId="32" fillId="0" borderId="199" xfId="60" applyFont="1" applyFill="1" applyBorder="1" applyAlignment="1">
      <alignment horizontal="left" vertical="center"/>
      <protection/>
    </xf>
    <xf numFmtId="0" fontId="32" fillId="0" borderId="199" xfId="59" applyFont="1" applyFill="1" applyBorder="1" applyAlignment="1">
      <alignment horizontal="center" vertical="center"/>
      <protection/>
    </xf>
    <xf numFmtId="0" fontId="32" fillId="0" borderId="199" xfId="60" applyFont="1" applyFill="1" applyBorder="1" applyAlignment="1">
      <alignment horizontal="left" vertical="center" wrapText="1"/>
      <protection/>
    </xf>
    <xf numFmtId="0" fontId="32" fillId="0" borderId="180" xfId="0" applyFont="1" applyFill="1" applyBorder="1" applyAlignment="1">
      <alignment horizontal="center"/>
    </xf>
    <xf numFmtId="0" fontId="29" fillId="0" borderId="199" xfId="0" applyFont="1" applyFill="1" applyBorder="1" applyAlignment="1">
      <alignment horizontal="center" vertical="top" wrapText="1"/>
    </xf>
    <xf numFmtId="0" fontId="32" fillId="0" borderId="40" xfId="0" applyFont="1" applyFill="1" applyBorder="1" applyAlignment="1">
      <alignment horizontal="center"/>
    </xf>
    <xf numFmtId="0" fontId="29" fillId="0" borderId="19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 applyProtection="1">
      <alignment horizontal="center"/>
      <protection locked="0"/>
    </xf>
    <xf numFmtId="0" fontId="29" fillId="0" borderId="199" xfId="0" applyFont="1" applyFill="1" applyBorder="1" applyAlignment="1">
      <alignment horizontal="left"/>
    </xf>
    <xf numFmtId="49" fontId="29" fillId="0" borderId="199" xfId="0" applyNumberFormat="1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29" fillId="0" borderId="13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32" fillId="0" borderId="13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wrapText="1"/>
    </xf>
    <xf numFmtId="0" fontId="29" fillId="0" borderId="13" xfId="0" applyFont="1" applyFill="1" applyBorder="1" applyAlignment="1">
      <alignment horizontal="left" vertical="center"/>
    </xf>
    <xf numFmtId="0" fontId="29" fillId="0" borderId="200" xfId="0" applyFont="1" applyFill="1" applyBorder="1" applyAlignment="1" applyProtection="1">
      <alignment horizontal="center" vertical="top" shrinkToFit="1"/>
      <protection locked="0"/>
    </xf>
    <xf numFmtId="0" fontId="29" fillId="0" borderId="199" xfId="0" applyFont="1" applyFill="1" applyBorder="1" applyAlignment="1" applyProtection="1">
      <alignment horizontal="center" vertical="top" wrapText="1"/>
      <protection locked="0"/>
    </xf>
    <xf numFmtId="0" fontId="29" fillId="0" borderId="180" xfId="0" applyFont="1" applyFill="1" applyBorder="1" applyAlignment="1" applyProtection="1">
      <alignment horizontal="center" vertical="top" wrapText="1"/>
      <protection locked="0"/>
    </xf>
    <xf numFmtId="0" fontId="29" fillId="0" borderId="199" xfId="0" applyFont="1" applyFill="1" applyBorder="1" applyAlignment="1" applyProtection="1">
      <alignment horizontal="left"/>
      <protection/>
    </xf>
    <xf numFmtId="0" fontId="29" fillId="0" borderId="200" xfId="0" applyFont="1" applyFill="1" applyBorder="1" applyAlignment="1" applyProtection="1">
      <alignment horizontal="center" shrinkToFit="1"/>
      <protection locked="0"/>
    </xf>
    <xf numFmtId="0" fontId="29" fillId="0" borderId="199" xfId="0" applyFont="1" applyFill="1" applyBorder="1" applyAlignment="1" applyProtection="1">
      <alignment horizontal="center"/>
      <protection locked="0"/>
    </xf>
    <xf numFmtId="0" fontId="29" fillId="0" borderId="180" xfId="0" applyFont="1" applyFill="1" applyBorder="1" applyAlignment="1" applyProtection="1">
      <alignment horizontal="center"/>
      <protection locked="0"/>
    </xf>
    <xf numFmtId="0" fontId="29" fillId="0" borderId="201" xfId="0" applyFont="1" applyFill="1" applyBorder="1" applyAlignment="1" applyProtection="1">
      <alignment horizontal="center" shrinkToFit="1"/>
      <protection locked="0"/>
    </xf>
    <xf numFmtId="0" fontId="32" fillId="0" borderId="199" xfId="0" applyFont="1" applyFill="1" applyBorder="1" applyAlignment="1" applyProtection="1">
      <alignment horizontal="left"/>
      <protection/>
    </xf>
    <xf numFmtId="0" fontId="29" fillId="0" borderId="202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32" fillId="0" borderId="202" xfId="0" applyFont="1" applyFill="1" applyBorder="1" applyAlignment="1" applyProtection="1">
      <alignment horizontal="left"/>
      <protection/>
    </xf>
    <xf numFmtId="0" fontId="29" fillId="0" borderId="201" xfId="0" applyFont="1" applyFill="1" applyBorder="1" applyAlignment="1" applyProtection="1">
      <alignment horizontal="center" vertical="top" shrinkToFit="1"/>
      <protection locked="0"/>
    </xf>
    <xf numFmtId="0" fontId="29" fillId="0" borderId="203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28" xfId="0" applyFont="1" applyFill="1" applyBorder="1" applyAlignment="1">
      <alignment horizontal="left" vertical="center"/>
    </xf>
    <xf numFmtId="0" fontId="29" fillId="0" borderId="203" xfId="0" applyFont="1" applyFill="1" applyBorder="1" applyAlignment="1">
      <alignment/>
    </xf>
    <xf numFmtId="0" fontId="29" fillId="0" borderId="199" xfId="0" applyFont="1" applyFill="1" applyBorder="1" applyAlignment="1" applyProtection="1">
      <alignment horizontal="center" vertical="top" shrinkToFit="1"/>
      <protection locked="0"/>
    </xf>
    <xf numFmtId="0" fontId="29" fillId="0" borderId="180" xfId="0" applyFont="1" applyFill="1" applyBorder="1" applyAlignment="1" applyProtection="1">
      <alignment horizontal="center" vertical="top" shrinkToFit="1"/>
      <protection locked="0"/>
    </xf>
    <xf numFmtId="0" fontId="32" fillId="0" borderId="203" xfId="0" applyFont="1" applyFill="1" applyBorder="1" applyAlignment="1">
      <alignment wrapText="1"/>
    </xf>
    <xf numFmtId="0" fontId="32" fillId="0" borderId="203" xfId="0" applyFont="1" applyFill="1" applyBorder="1" applyAlignment="1">
      <alignment horizontal="left" vertical="center" wrapText="1"/>
    </xf>
    <xf numFmtId="0" fontId="29" fillId="0" borderId="128" xfId="0" applyFont="1" applyFill="1" applyBorder="1" applyAlignment="1">
      <alignment horizontal="left" vertical="top" wrapText="1"/>
    </xf>
    <xf numFmtId="0" fontId="18" fillId="0" borderId="180" xfId="0" applyFont="1" applyFill="1" applyBorder="1" applyAlignment="1">
      <alignment horizontal="center"/>
    </xf>
    <xf numFmtId="0" fontId="29" fillId="0" borderId="203" xfId="0" applyFont="1" applyFill="1" applyBorder="1" applyAlignment="1">
      <alignment horizontal="left" vertical="center"/>
    </xf>
    <xf numFmtId="16" fontId="29" fillId="0" borderId="10" xfId="0" applyNumberFormat="1" applyFont="1" applyFill="1" applyBorder="1" applyAlignment="1">
      <alignment horizontal="center" vertical="center"/>
    </xf>
    <xf numFmtId="0" fontId="32" fillId="0" borderId="128" xfId="0" applyFont="1" applyFill="1" applyBorder="1" applyAlignment="1">
      <alignment horizontal="left" wrapText="1"/>
    </xf>
    <xf numFmtId="0" fontId="29" fillId="0" borderId="128" xfId="0" applyFont="1" applyFill="1" applyBorder="1" applyAlignment="1">
      <alignment horizontal="left"/>
    </xf>
    <xf numFmtId="0" fontId="35" fillId="0" borderId="180" xfId="0" applyFont="1" applyFill="1" applyBorder="1" applyAlignment="1">
      <alignment horizontal="center"/>
    </xf>
    <xf numFmtId="0" fontId="29" fillId="0" borderId="128" xfId="0" applyFont="1" applyFill="1" applyBorder="1" applyAlignment="1">
      <alignment/>
    </xf>
    <xf numFmtId="0" fontId="32" fillId="0" borderId="128" xfId="0" applyFont="1" applyFill="1" applyBorder="1" applyAlignment="1">
      <alignment wrapText="1"/>
    </xf>
    <xf numFmtId="0" fontId="35" fillId="0" borderId="203" xfId="0" applyFont="1" applyFill="1" applyBorder="1" applyAlignment="1">
      <alignment horizontal="left"/>
    </xf>
    <xf numFmtId="0" fontId="35" fillId="0" borderId="203" xfId="0" applyFont="1" applyFill="1" applyBorder="1" applyAlignment="1">
      <alignment/>
    </xf>
    <xf numFmtId="0" fontId="29" fillId="0" borderId="128" xfId="0" applyFont="1" applyFill="1" applyBorder="1" applyAlignment="1">
      <alignment vertical="top" wrapText="1"/>
    </xf>
    <xf numFmtId="0" fontId="35" fillId="0" borderId="202" xfId="0" applyFont="1" applyFill="1" applyBorder="1" applyAlignment="1">
      <alignment/>
    </xf>
    <xf numFmtId="0" fontId="29" fillId="0" borderId="202" xfId="0" applyFont="1" applyFill="1" applyBorder="1" applyAlignment="1">
      <alignment/>
    </xf>
    <xf numFmtId="0" fontId="35" fillId="0" borderId="199" xfId="0" applyFont="1" applyFill="1" applyBorder="1" applyAlignment="1">
      <alignment/>
    </xf>
    <xf numFmtId="0" fontId="29" fillId="0" borderId="13" xfId="0" applyFont="1" applyFill="1" applyBorder="1" applyAlignment="1" applyProtection="1">
      <alignment horizontal="center" vertical="top" wrapText="1"/>
      <protection locked="0"/>
    </xf>
    <xf numFmtId="0" fontId="29" fillId="0" borderId="199" xfId="0" applyFont="1" applyFill="1" applyBorder="1" applyAlignment="1">
      <alignment/>
    </xf>
    <xf numFmtId="0" fontId="29" fillId="0" borderId="40" xfId="0" applyFont="1" applyFill="1" applyBorder="1" applyAlignment="1">
      <alignment horizontal="center" vertical="top" shrinkToFit="1"/>
    </xf>
    <xf numFmtId="0" fontId="29" fillId="0" borderId="180" xfId="0" applyFont="1" applyFill="1" applyBorder="1" applyAlignment="1">
      <alignment/>
    </xf>
    <xf numFmtId="0" fontId="29" fillId="0" borderId="40" xfId="0" applyFont="1" applyFill="1" applyBorder="1" applyAlignment="1" applyProtection="1">
      <alignment horizontal="center"/>
      <protection locked="0"/>
    </xf>
    <xf numFmtId="0" fontId="29" fillId="0" borderId="204" xfId="0" applyFont="1" applyFill="1" applyBorder="1" applyAlignment="1" applyProtection="1">
      <alignment horizontal="center" shrinkToFit="1"/>
      <protection locked="0"/>
    </xf>
    <xf numFmtId="0" fontId="29" fillId="0" borderId="199" xfId="0" applyFont="1" applyFill="1" applyBorder="1" applyAlignment="1" applyProtection="1">
      <alignment horizontal="center" shrinkToFit="1"/>
      <protection locked="0"/>
    </xf>
    <xf numFmtId="0" fontId="29" fillId="0" borderId="13" xfId="0" applyFont="1" applyFill="1" applyBorder="1" applyAlignment="1" applyProtection="1">
      <alignment horizontal="center"/>
      <protection locked="0"/>
    </xf>
    <xf numFmtId="0" fontId="29" fillId="0" borderId="13" xfId="0" applyFont="1" applyFill="1" applyBorder="1" applyAlignment="1">
      <alignment vertical="center"/>
    </xf>
    <xf numFmtId="0" fontId="29" fillId="0" borderId="199" xfId="0" applyFont="1" applyFill="1" applyBorder="1" applyAlignment="1">
      <alignment horizontal="left" vertical="top" wrapText="1"/>
    </xf>
    <xf numFmtId="0" fontId="32" fillId="0" borderId="199" xfId="0" applyFont="1" applyFill="1" applyBorder="1" applyAlignment="1">
      <alignment wrapText="1"/>
    </xf>
    <xf numFmtId="0" fontId="29" fillId="0" borderId="13" xfId="0" applyFont="1" applyFill="1" applyBorder="1" applyAlignment="1">
      <alignment vertical="top" wrapText="1"/>
    </xf>
    <xf numFmtId="0" fontId="29" fillId="0" borderId="4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 wrapText="1"/>
    </xf>
    <xf numFmtId="0" fontId="29" fillId="0" borderId="204" xfId="0" applyFont="1" applyFill="1" applyBorder="1" applyAlignment="1" applyProtection="1">
      <alignment horizontal="center" vertical="top" shrinkToFit="1"/>
      <protection locked="0"/>
    </xf>
    <xf numFmtId="0" fontId="29" fillId="0" borderId="40" xfId="0" applyFont="1" applyFill="1" applyBorder="1" applyAlignment="1" applyProtection="1">
      <alignment horizontal="center" vertical="top" wrapText="1"/>
      <protection locked="0"/>
    </xf>
    <xf numFmtId="0" fontId="29" fillId="0" borderId="54" xfId="0" applyFont="1" applyFill="1" applyBorder="1" applyAlignment="1" applyProtection="1">
      <alignment horizontal="center" shrinkToFit="1"/>
      <protection locked="0"/>
    </xf>
    <xf numFmtId="0" fontId="30" fillId="0" borderId="0" xfId="0" applyFont="1" applyBorder="1" applyAlignment="1">
      <alignment horizontal="center" vertical="top" wrapText="1" shrinkToFit="1"/>
    </xf>
    <xf numFmtId="0" fontId="33" fillId="0" borderId="0" xfId="0" applyFont="1" applyBorder="1" applyAlignment="1">
      <alignment horizontal="center" vertical="top" wrapText="1" shrinkToFit="1"/>
    </xf>
    <xf numFmtId="0" fontId="30" fillId="0" borderId="0" xfId="0" applyFont="1" applyFill="1" applyBorder="1" applyAlignment="1">
      <alignment horizontal="center" vertical="top" wrapText="1"/>
    </xf>
    <xf numFmtId="0" fontId="30" fillId="0" borderId="79" xfId="0" applyFont="1" applyBorder="1" applyAlignment="1">
      <alignment horizontal="center" vertical="top" wrapText="1"/>
    </xf>
    <xf numFmtId="0" fontId="30" fillId="0" borderId="74" xfId="0" applyFont="1" applyBorder="1" applyAlignment="1">
      <alignment horizontal="center" vertical="top" wrapText="1"/>
    </xf>
    <xf numFmtId="0" fontId="30" fillId="0" borderId="95" xfId="0" applyFont="1" applyBorder="1" applyAlignment="1">
      <alignment horizontal="center" vertical="top" wrapText="1"/>
    </xf>
    <xf numFmtId="0" fontId="30" fillId="0" borderId="205" xfId="0" applyFont="1" applyBorder="1" applyAlignment="1">
      <alignment horizontal="center" vertical="top" wrapText="1"/>
    </xf>
    <xf numFmtId="0" fontId="30" fillId="0" borderId="206" xfId="0" applyFont="1" applyBorder="1" applyAlignment="1">
      <alignment horizontal="center" vertical="top" wrapText="1"/>
    </xf>
    <xf numFmtId="0" fontId="30" fillId="0" borderId="207" xfId="0" applyFont="1" applyBorder="1" applyAlignment="1">
      <alignment horizontal="center" vertical="top" wrapText="1"/>
    </xf>
    <xf numFmtId="0" fontId="30" fillId="0" borderId="71" xfId="0" applyNumberFormat="1" applyFont="1" applyBorder="1" applyAlignment="1">
      <alignment horizontal="center" vertical="top" wrapText="1"/>
    </xf>
    <xf numFmtId="0" fontId="30" fillId="0" borderId="74" xfId="0" applyNumberFormat="1" applyFont="1" applyBorder="1" applyAlignment="1">
      <alignment horizontal="center" vertical="top" wrapText="1"/>
    </xf>
    <xf numFmtId="0" fontId="30" fillId="0" borderId="95" xfId="0" applyNumberFormat="1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 shrinkToFit="1"/>
    </xf>
    <xf numFmtId="0" fontId="30" fillId="0" borderId="205" xfId="0" applyNumberFormat="1" applyFont="1" applyBorder="1" applyAlignment="1">
      <alignment horizontal="center" vertical="top" wrapText="1"/>
    </xf>
    <xf numFmtId="0" fontId="30" fillId="0" borderId="206" xfId="0" applyNumberFormat="1" applyFont="1" applyBorder="1" applyAlignment="1">
      <alignment horizontal="center" vertical="top" wrapText="1"/>
    </xf>
    <xf numFmtId="0" fontId="30" fillId="0" borderId="207" xfId="0" applyNumberFormat="1" applyFont="1" applyBorder="1" applyAlignment="1">
      <alignment horizontal="center" vertical="top" wrapText="1"/>
    </xf>
    <xf numFmtId="0" fontId="22" fillId="0" borderId="64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114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115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114" xfId="0" applyFont="1" applyBorder="1" applyAlignment="1">
      <alignment horizontal="center" vertical="center"/>
    </xf>
    <xf numFmtId="0" fontId="22" fillId="0" borderId="208" xfId="0" applyFont="1" applyBorder="1" applyAlignment="1">
      <alignment horizontal="center" vertical="center"/>
    </xf>
    <xf numFmtId="0" fontId="22" fillId="0" borderId="209" xfId="0" applyFont="1" applyBorder="1" applyAlignment="1">
      <alignment horizontal="center" vertical="center"/>
    </xf>
    <xf numFmtId="0" fontId="22" fillId="0" borderId="210" xfId="0" applyFont="1" applyBorder="1" applyAlignment="1">
      <alignment horizontal="center" vertical="center"/>
    </xf>
    <xf numFmtId="0" fontId="22" fillId="0" borderId="211" xfId="0" applyFont="1" applyBorder="1" applyAlignment="1">
      <alignment horizontal="center" vertical="center"/>
    </xf>
    <xf numFmtId="0" fontId="22" fillId="0" borderId="208" xfId="0" applyFont="1" applyBorder="1" applyAlignment="1">
      <alignment horizontal="center" vertical="center"/>
    </xf>
    <xf numFmtId="0" fontId="22" fillId="0" borderId="209" xfId="0" applyFont="1" applyBorder="1" applyAlignment="1">
      <alignment horizontal="center" vertical="center"/>
    </xf>
    <xf numFmtId="0" fontId="22" fillId="0" borderId="210" xfId="0" applyFont="1" applyBorder="1" applyAlignment="1">
      <alignment horizontal="center" vertical="center"/>
    </xf>
    <xf numFmtId="0" fontId="22" fillId="0" borderId="212" xfId="0" applyFont="1" applyBorder="1" applyAlignment="1">
      <alignment horizontal="center" vertical="center"/>
    </xf>
    <xf numFmtId="0" fontId="22" fillId="0" borderId="21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21" xfId="0" applyFont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40" xfId="60"/>
    <cellStyle name="Normal 142" xfId="61"/>
    <cellStyle name="Normal 2" xfId="62"/>
    <cellStyle name="Normal 2 2" xfId="63"/>
    <cellStyle name="Normal 2 3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rmal_Sheet1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6"/>
  <sheetViews>
    <sheetView zoomScalePageLayoutView="0" workbookViewId="0" topLeftCell="A253">
      <selection activeCell="O282" sqref="O282"/>
    </sheetView>
  </sheetViews>
  <sheetFormatPr defaultColWidth="9.140625" defaultRowHeight="12.75"/>
  <cols>
    <col min="1" max="1" width="4.28125" style="95" customWidth="1"/>
    <col min="2" max="2" width="3.140625" style="95" customWidth="1"/>
    <col min="3" max="3" width="28.28125" style="493" customWidth="1"/>
    <col min="4" max="4" width="29.8515625" style="91" bestFit="1" customWidth="1"/>
    <col min="5" max="5" width="32.140625" style="493" customWidth="1"/>
    <col min="6" max="6" width="17.00390625" style="480" customWidth="1"/>
    <col min="7" max="7" width="11.8515625" style="668" customWidth="1"/>
    <col min="8" max="8" width="3.57421875" style="95" customWidth="1"/>
    <col min="9" max="9" width="3.7109375" style="95" customWidth="1"/>
    <col min="10" max="13" width="3.57421875" style="95" customWidth="1"/>
    <col min="14" max="14" width="5.00390625" style="669" customWidth="1"/>
    <col min="15" max="15" width="19.421875" style="94" customWidth="1"/>
    <col min="16" max="16" width="17.28125" style="94" customWidth="1"/>
    <col min="17" max="16384" width="9.140625" style="94" customWidth="1"/>
  </cols>
  <sheetData>
    <row r="1" spans="1:15" ht="51.75" customHeight="1">
      <c r="A1" s="90"/>
      <c r="B1" s="1054" t="s">
        <v>826</v>
      </c>
      <c r="C1" s="1054"/>
      <c r="E1" s="92"/>
      <c r="F1" s="93"/>
      <c r="G1" s="1056" t="s">
        <v>613</v>
      </c>
      <c r="H1" s="1056"/>
      <c r="I1" s="1056"/>
      <c r="J1" s="1056"/>
      <c r="K1" s="1056"/>
      <c r="L1" s="1056"/>
      <c r="M1" s="1056"/>
      <c r="N1" s="1056"/>
      <c r="O1" s="679"/>
    </row>
    <row r="2" spans="3:13" ht="63" customHeight="1" thickBot="1">
      <c r="C2" s="1055" t="s">
        <v>1091</v>
      </c>
      <c r="D2" s="1055"/>
      <c r="E2" s="1055"/>
      <c r="F2" s="1055"/>
      <c r="G2" s="1055"/>
      <c r="H2" s="1055"/>
      <c r="I2" s="1055"/>
      <c r="J2" s="1055"/>
      <c r="K2" s="1055"/>
      <c r="L2" s="1055"/>
      <c r="M2" s="96"/>
    </row>
    <row r="3" spans="1:14" ht="15" customHeight="1" thickBot="1">
      <c r="A3" s="404"/>
      <c r="B3" s="405"/>
      <c r="C3" s="406" t="s">
        <v>827</v>
      </c>
      <c r="D3" s="407"/>
      <c r="E3" s="408"/>
      <c r="F3" s="409"/>
      <c r="G3" s="662"/>
      <c r="H3" s="410"/>
      <c r="I3" s="1057" t="s">
        <v>828</v>
      </c>
      <c r="J3" s="1058"/>
      <c r="K3" s="1058"/>
      <c r="L3" s="1058"/>
      <c r="M3" s="1058"/>
      <c r="N3" s="1059"/>
    </row>
    <row r="4" spans="1:14" ht="15" customHeight="1" thickBot="1">
      <c r="A4" s="411" t="s">
        <v>829</v>
      </c>
      <c r="B4" s="412" t="s">
        <v>829</v>
      </c>
      <c r="C4" s="413" t="s">
        <v>830</v>
      </c>
      <c r="D4" s="106" t="s">
        <v>831</v>
      </c>
      <c r="E4" s="414" t="s">
        <v>832</v>
      </c>
      <c r="F4" s="640" t="s">
        <v>833</v>
      </c>
      <c r="G4" s="758" t="s">
        <v>834</v>
      </c>
      <c r="H4" s="416" t="s">
        <v>835</v>
      </c>
      <c r="I4" s="417">
        <v>1</v>
      </c>
      <c r="J4" s="415">
        <v>2</v>
      </c>
      <c r="K4" s="415">
        <v>3</v>
      </c>
      <c r="L4" s="415">
        <v>4</v>
      </c>
      <c r="M4" s="418">
        <v>5</v>
      </c>
      <c r="N4" s="419" t="s">
        <v>836</v>
      </c>
    </row>
    <row r="5" spans="1:14" ht="15.75" customHeight="1">
      <c r="A5" s="117">
        <v>1</v>
      </c>
      <c r="B5" s="125">
        <v>1</v>
      </c>
      <c r="C5" s="459" t="s">
        <v>1103</v>
      </c>
      <c r="D5" s="829" t="s">
        <v>615</v>
      </c>
      <c r="E5" s="459" t="s">
        <v>1104</v>
      </c>
      <c r="F5" s="819" t="s">
        <v>838</v>
      </c>
      <c r="G5" s="794" t="s">
        <v>1946</v>
      </c>
      <c r="H5" s="795">
        <v>2</v>
      </c>
      <c r="I5" s="785">
        <v>2</v>
      </c>
      <c r="J5" s="786">
        <v>7</v>
      </c>
      <c r="K5" s="786">
        <v>20</v>
      </c>
      <c r="L5" s="786">
        <v>20</v>
      </c>
      <c r="M5" s="787">
        <v>20</v>
      </c>
      <c r="N5" s="670">
        <f aca="true" t="shared" si="0" ref="N5:N63">SUM(I5:M5)</f>
        <v>69</v>
      </c>
    </row>
    <row r="6" spans="1:14" ht="15.75" customHeight="1">
      <c r="A6" s="119">
        <v>2</v>
      </c>
      <c r="B6" s="120">
        <v>2</v>
      </c>
      <c r="C6" s="459" t="s">
        <v>1120</v>
      </c>
      <c r="D6" s="829" t="s">
        <v>615</v>
      </c>
      <c r="E6" s="459" t="s">
        <v>1104</v>
      </c>
      <c r="F6" s="819" t="s">
        <v>838</v>
      </c>
      <c r="G6" s="794" t="s">
        <v>1951</v>
      </c>
      <c r="H6" s="795">
        <v>3</v>
      </c>
      <c r="I6" s="785">
        <v>20</v>
      </c>
      <c r="J6" s="786">
        <v>20</v>
      </c>
      <c r="K6" s="786">
        <v>20</v>
      </c>
      <c r="L6" s="786">
        <v>20</v>
      </c>
      <c r="M6" s="787">
        <v>20</v>
      </c>
      <c r="N6" s="670">
        <f t="shared" si="0"/>
        <v>100</v>
      </c>
    </row>
    <row r="7" spans="1:14" ht="15.75" customHeight="1">
      <c r="A7" s="117">
        <v>3</v>
      </c>
      <c r="B7" s="125">
        <v>3</v>
      </c>
      <c r="C7" s="459" t="s">
        <v>1124</v>
      </c>
      <c r="D7" s="829" t="s">
        <v>615</v>
      </c>
      <c r="E7" s="459" t="s">
        <v>1104</v>
      </c>
      <c r="F7" s="819" t="s">
        <v>838</v>
      </c>
      <c r="G7" s="794" t="s">
        <v>1956</v>
      </c>
      <c r="H7" s="795">
        <v>4</v>
      </c>
      <c r="I7" s="785">
        <v>0</v>
      </c>
      <c r="J7" s="786">
        <v>0</v>
      </c>
      <c r="K7" s="786">
        <v>15</v>
      </c>
      <c r="L7" s="786">
        <v>5</v>
      </c>
      <c r="M7" s="787">
        <v>20</v>
      </c>
      <c r="N7" s="670">
        <f t="shared" si="0"/>
        <v>40</v>
      </c>
    </row>
    <row r="8" spans="1:14" ht="15.75" customHeight="1">
      <c r="A8" s="119">
        <v>4</v>
      </c>
      <c r="B8" s="120">
        <v>4</v>
      </c>
      <c r="C8" s="459" t="s">
        <v>1125</v>
      </c>
      <c r="D8" s="829" t="s">
        <v>615</v>
      </c>
      <c r="E8" s="459" t="s">
        <v>1104</v>
      </c>
      <c r="F8" s="819" t="s">
        <v>838</v>
      </c>
      <c r="G8" s="794" t="s">
        <v>1962</v>
      </c>
      <c r="H8" s="795">
        <v>5</v>
      </c>
      <c r="I8" s="785">
        <v>2</v>
      </c>
      <c r="J8" s="786">
        <v>20</v>
      </c>
      <c r="K8" s="786">
        <v>0</v>
      </c>
      <c r="L8" s="786">
        <v>10</v>
      </c>
      <c r="M8" s="787">
        <v>0</v>
      </c>
      <c r="N8" s="670">
        <f t="shared" si="0"/>
        <v>32</v>
      </c>
    </row>
    <row r="9" spans="1:14" ht="15.75" customHeight="1">
      <c r="A9" s="117">
        <v>5</v>
      </c>
      <c r="B9" s="125">
        <v>5</v>
      </c>
      <c r="C9" s="459" t="s">
        <v>1134</v>
      </c>
      <c r="D9" s="829" t="s">
        <v>615</v>
      </c>
      <c r="E9" s="459" t="s">
        <v>1135</v>
      </c>
      <c r="F9" s="819" t="s">
        <v>838</v>
      </c>
      <c r="G9" s="794" t="s">
        <v>1967</v>
      </c>
      <c r="H9" s="795">
        <v>6</v>
      </c>
      <c r="I9" s="785">
        <v>0</v>
      </c>
      <c r="J9" s="786">
        <v>20</v>
      </c>
      <c r="K9" s="786">
        <v>0</v>
      </c>
      <c r="L9" s="786">
        <v>10</v>
      </c>
      <c r="M9" s="787">
        <v>20</v>
      </c>
      <c r="N9" s="670">
        <f t="shared" si="0"/>
        <v>50</v>
      </c>
    </row>
    <row r="10" spans="1:14" ht="15.75" customHeight="1">
      <c r="A10" s="119">
        <v>6</v>
      </c>
      <c r="B10" s="120">
        <v>6</v>
      </c>
      <c r="C10" s="459" t="s">
        <v>1074</v>
      </c>
      <c r="D10" s="829" t="s">
        <v>615</v>
      </c>
      <c r="E10" s="459" t="s">
        <v>1104</v>
      </c>
      <c r="F10" s="819" t="s">
        <v>838</v>
      </c>
      <c r="G10" s="794" t="s">
        <v>1972</v>
      </c>
      <c r="H10" s="795">
        <v>7</v>
      </c>
      <c r="I10" s="785">
        <v>2</v>
      </c>
      <c r="J10" s="786">
        <v>7</v>
      </c>
      <c r="K10" s="786">
        <v>0</v>
      </c>
      <c r="L10" s="786">
        <v>20</v>
      </c>
      <c r="M10" s="787">
        <v>20</v>
      </c>
      <c r="N10" s="670">
        <f t="shared" si="0"/>
        <v>49</v>
      </c>
    </row>
    <row r="11" spans="1:14" ht="15.75" customHeight="1">
      <c r="A11" s="117">
        <v>7</v>
      </c>
      <c r="B11" s="125">
        <v>7</v>
      </c>
      <c r="C11" s="459" t="s">
        <v>1166</v>
      </c>
      <c r="D11" s="829" t="s">
        <v>615</v>
      </c>
      <c r="E11" s="459" t="s">
        <v>1167</v>
      </c>
      <c r="F11" s="819" t="s">
        <v>838</v>
      </c>
      <c r="G11" s="794" t="s">
        <v>1976</v>
      </c>
      <c r="H11" s="795">
        <v>8</v>
      </c>
      <c r="I11" s="785">
        <v>0</v>
      </c>
      <c r="J11" s="786">
        <v>7</v>
      </c>
      <c r="K11" s="786">
        <v>5</v>
      </c>
      <c r="L11" s="786">
        <v>20</v>
      </c>
      <c r="M11" s="787">
        <v>10</v>
      </c>
      <c r="N11" s="670">
        <f t="shared" si="0"/>
        <v>42</v>
      </c>
    </row>
    <row r="12" spans="1:14" ht="15.75" customHeight="1">
      <c r="A12" s="119">
        <v>8</v>
      </c>
      <c r="B12" s="120">
        <v>8</v>
      </c>
      <c r="C12" s="459" t="s">
        <v>1170</v>
      </c>
      <c r="D12" s="829" t="s">
        <v>615</v>
      </c>
      <c r="E12" s="459" t="s">
        <v>1054</v>
      </c>
      <c r="F12" s="819" t="s">
        <v>838</v>
      </c>
      <c r="G12" s="794" t="s">
        <v>1978</v>
      </c>
      <c r="H12" s="795">
        <v>9</v>
      </c>
      <c r="I12" s="785">
        <v>2</v>
      </c>
      <c r="J12" s="786">
        <v>20</v>
      </c>
      <c r="K12" s="786">
        <v>5</v>
      </c>
      <c r="L12" s="786">
        <v>20</v>
      </c>
      <c r="M12" s="787">
        <v>20</v>
      </c>
      <c r="N12" s="670">
        <f t="shared" si="0"/>
        <v>67</v>
      </c>
    </row>
    <row r="13" spans="1:14" ht="15.75" customHeight="1">
      <c r="A13" s="117">
        <v>9</v>
      </c>
      <c r="B13" s="125">
        <v>9</v>
      </c>
      <c r="C13" s="459" t="s">
        <v>1174</v>
      </c>
      <c r="D13" s="829" t="s">
        <v>615</v>
      </c>
      <c r="E13" s="459" t="s">
        <v>1135</v>
      </c>
      <c r="F13" s="819" t="s">
        <v>838</v>
      </c>
      <c r="G13" s="794" t="s">
        <v>1981</v>
      </c>
      <c r="H13" s="795">
        <v>10</v>
      </c>
      <c r="I13" s="785">
        <v>0</v>
      </c>
      <c r="J13" s="786">
        <v>7</v>
      </c>
      <c r="K13" s="786">
        <v>0</v>
      </c>
      <c r="L13" s="786">
        <v>0</v>
      </c>
      <c r="M13" s="787">
        <v>0</v>
      </c>
      <c r="N13" s="670">
        <f t="shared" si="0"/>
        <v>7</v>
      </c>
    </row>
    <row r="14" spans="1:14" ht="15.75" customHeight="1">
      <c r="A14" s="119">
        <v>10</v>
      </c>
      <c r="B14" s="120">
        <v>10</v>
      </c>
      <c r="C14" s="821" t="s">
        <v>1150</v>
      </c>
      <c r="D14" s="367" t="s">
        <v>839</v>
      </c>
      <c r="E14" s="821" t="s">
        <v>1151</v>
      </c>
      <c r="F14" s="813" t="s">
        <v>838</v>
      </c>
      <c r="G14" s="822" t="s">
        <v>1941</v>
      </c>
      <c r="H14" s="264">
        <v>1</v>
      </c>
      <c r="I14" s="823">
        <v>0</v>
      </c>
      <c r="J14" s="824">
        <v>14</v>
      </c>
      <c r="K14" s="824">
        <v>0</v>
      </c>
      <c r="L14" s="824">
        <v>20</v>
      </c>
      <c r="M14" s="825">
        <v>20</v>
      </c>
      <c r="N14" s="670">
        <f>SUM(I14:M14)</f>
        <v>54</v>
      </c>
    </row>
    <row r="15" spans="1:14" ht="15.75" customHeight="1">
      <c r="A15" s="119">
        <v>11</v>
      </c>
      <c r="B15" s="120">
        <v>11</v>
      </c>
      <c r="C15" s="821" t="s">
        <v>820</v>
      </c>
      <c r="D15" s="367" t="s">
        <v>839</v>
      </c>
      <c r="E15" s="821" t="s">
        <v>1151</v>
      </c>
      <c r="F15" s="819" t="s">
        <v>838</v>
      </c>
      <c r="G15" s="794" t="s">
        <v>1947</v>
      </c>
      <c r="H15" s="795">
        <v>2</v>
      </c>
      <c r="I15" s="785">
        <v>0</v>
      </c>
      <c r="J15" s="786">
        <v>20</v>
      </c>
      <c r="K15" s="786">
        <v>0</v>
      </c>
      <c r="L15" s="786">
        <v>0</v>
      </c>
      <c r="M15" s="787">
        <v>20</v>
      </c>
      <c r="N15" s="670">
        <f t="shared" si="0"/>
        <v>40</v>
      </c>
    </row>
    <row r="16" spans="1:14" ht="15.75" customHeight="1">
      <c r="A16" s="117">
        <v>12</v>
      </c>
      <c r="B16" s="125">
        <v>12</v>
      </c>
      <c r="C16" s="821" t="s">
        <v>1173</v>
      </c>
      <c r="D16" s="367" t="s">
        <v>839</v>
      </c>
      <c r="E16" s="821" t="s">
        <v>1151</v>
      </c>
      <c r="F16" s="819" t="s">
        <v>838</v>
      </c>
      <c r="G16" s="794" t="s">
        <v>1952</v>
      </c>
      <c r="H16" s="795">
        <v>3</v>
      </c>
      <c r="I16" s="830">
        <v>2</v>
      </c>
      <c r="J16" s="831">
        <v>20</v>
      </c>
      <c r="K16" s="831">
        <v>20</v>
      </c>
      <c r="L16" s="831">
        <v>20</v>
      </c>
      <c r="M16" s="832">
        <v>20</v>
      </c>
      <c r="N16" s="670">
        <f t="shared" si="0"/>
        <v>82</v>
      </c>
    </row>
    <row r="17" spans="1:14" ht="15.75" customHeight="1">
      <c r="A17" s="119">
        <v>13</v>
      </c>
      <c r="B17" s="120">
        <v>13</v>
      </c>
      <c r="C17" s="821" t="s">
        <v>1179</v>
      </c>
      <c r="D17" s="367" t="s">
        <v>839</v>
      </c>
      <c r="E17" s="821" t="s">
        <v>1180</v>
      </c>
      <c r="F17" s="819" t="s">
        <v>838</v>
      </c>
      <c r="G17" s="794" t="s">
        <v>1957</v>
      </c>
      <c r="H17" s="795">
        <v>4</v>
      </c>
      <c r="I17" s="785">
        <v>2</v>
      </c>
      <c r="J17" s="786">
        <v>20</v>
      </c>
      <c r="K17" s="786">
        <v>0</v>
      </c>
      <c r="L17" s="786">
        <v>10</v>
      </c>
      <c r="M17" s="787">
        <v>20</v>
      </c>
      <c r="N17" s="670">
        <f t="shared" si="0"/>
        <v>52</v>
      </c>
    </row>
    <row r="18" spans="1:14" ht="15.75" customHeight="1">
      <c r="A18" s="117">
        <v>14</v>
      </c>
      <c r="B18" s="125">
        <v>14</v>
      </c>
      <c r="C18" s="826" t="s">
        <v>1098</v>
      </c>
      <c r="D18" s="827" t="s">
        <v>846</v>
      </c>
      <c r="E18" s="459" t="s">
        <v>1099</v>
      </c>
      <c r="F18" s="819" t="s">
        <v>838</v>
      </c>
      <c r="G18" s="794" t="s">
        <v>1942</v>
      </c>
      <c r="H18" s="795">
        <v>1</v>
      </c>
      <c r="I18" s="785">
        <v>20</v>
      </c>
      <c r="J18" s="786">
        <v>20</v>
      </c>
      <c r="K18" s="786">
        <v>20</v>
      </c>
      <c r="L18" s="786">
        <v>0</v>
      </c>
      <c r="M18" s="787">
        <v>20</v>
      </c>
      <c r="N18" s="670">
        <f t="shared" si="0"/>
        <v>80</v>
      </c>
    </row>
    <row r="19" spans="1:14" ht="15.75" customHeight="1">
      <c r="A19" s="119">
        <v>15</v>
      </c>
      <c r="B19" s="120">
        <v>15</v>
      </c>
      <c r="C19" s="806" t="s">
        <v>1128</v>
      </c>
      <c r="D19" s="827" t="s">
        <v>846</v>
      </c>
      <c r="E19" s="459" t="s">
        <v>1099</v>
      </c>
      <c r="F19" s="819" t="s">
        <v>838</v>
      </c>
      <c r="G19" s="794" t="s">
        <v>1948</v>
      </c>
      <c r="H19" s="795">
        <v>2</v>
      </c>
      <c r="I19" s="785">
        <v>0</v>
      </c>
      <c r="J19" s="786">
        <v>20</v>
      </c>
      <c r="K19" s="786">
        <v>0</v>
      </c>
      <c r="L19" s="786">
        <v>20</v>
      </c>
      <c r="M19" s="787">
        <v>20</v>
      </c>
      <c r="N19" s="670">
        <f t="shared" si="0"/>
        <v>60</v>
      </c>
    </row>
    <row r="20" spans="1:14" ht="15.75" customHeight="1">
      <c r="A20" s="117">
        <v>16</v>
      </c>
      <c r="B20" s="125">
        <v>16</v>
      </c>
      <c r="C20" s="806" t="s">
        <v>1129</v>
      </c>
      <c r="D20" s="827" t="s">
        <v>846</v>
      </c>
      <c r="E20" s="459" t="s">
        <v>1130</v>
      </c>
      <c r="F20" s="819" t="s">
        <v>838</v>
      </c>
      <c r="G20" s="794" t="s">
        <v>1953</v>
      </c>
      <c r="H20" s="795">
        <v>3</v>
      </c>
      <c r="I20" s="785">
        <v>2</v>
      </c>
      <c r="J20" s="786">
        <v>20</v>
      </c>
      <c r="K20" s="786">
        <v>20</v>
      </c>
      <c r="L20" s="786">
        <v>10</v>
      </c>
      <c r="M20" s="787">
        <v>20</v>
      </c>
      <c r="N20" s="670">
        <f t="shared" si="0"/>
        <v>72</v>
      </c>
    </row>
    <row r="21" spans="1:14" ht="15.75" customHeight="1">
      <c r="A21" s="119">
        <v>17</v>
      </c>
      <c r="B21" s="120">
        <v>17</v>
      </c>
      <c r="C21" s="453" t="s">
        <v>1141</v>
      </c>
      <c r="D21" s="827" t="s">
        <v>846</v>
      </c>
      <c r="E21" s="459" t="s">
        <v>640</v>
      </c>
      <c r="F21" s="819" t="s">
        <v>838</v>
      </c>
      <c r="G21" s="794" t="s">
        <v>1958</v>
      </c>
      <c r="H21" s="795">
        <v>4</v>
      </c>
      <c r="I21" s="785">
        <v>18</v>
      </c>
      <c r="J21" s="786">
        <v>20</v>
      </c>
      <c r="K21" s="786">
        <v>20</v>
      </c>
      <c r="L21" s="786">
        <v>20</v>
      </c>
      <c r="M21" s="787">
        <v>20</v>
      </c>
      <c r="N21" s="670">
        <f t="shared" si="0"/>
        <v>98</v>
      </c>
    </row>
    <row r="22" spans="1:14" ht="15.75" customHeight="1">
      <c r="A22" s="117">
        <v>18</v>
      </c>
      <c r="B22" s="125">
        <v>18</v>
      </c>
      <c r="C22" s="453" t="s">
        <v>1156</v>
      </c>
      <c r="D22" s="827" t="s">
        <v>846</v>
      </c>
      <c r="E22" s="459" t="s">
        <v>1099</v>
      </c>
      <c r="F22" s="819" t="s">
        <v>838</v>
      </c>
      <c r="G22" s="794" t="s">
        <v>1963</v>
      </c>
      <c r="H22" s="795">
        <v>5</v>
      </c>
      <c r="I22" s="785">
        <v>20</v>
      </c>
      <c r="J22" s="786">
        <v>14</v>
      </c>
      <c r="K22" s="786">
        <v>20</v>
      </c>
      <c r="L22" s="786">
        <v>20</v>
      </c>
      <c r="M22" s="787">
        <v>10</v>
      </c>
      <c r="N22" s="670">
        <f t="shared" si="0"/>
        <v>84</v>
      </c>
    </row>
    <row r="23" spans="1:14" ht="15.75" customHeight="1">
      <c r="A23" s="119">
        <v>19</v>
      </c>
      <c r="B23" s="120">
        <v>19</v>
      </c>
      <c r="C23" s="453" t="s">
        <v>1160</v>
      </c>
      <c r="D23" s="827" t="s">
        <v>846</v>
      </c>
      <c r="E23" s="459" t="s">
        <v>1161</v>
      </c>
      <c r="F23" s="819" t="s">
        <v>838</v>
      </c>
      <c r="G23" s="794" t="s">
        <v>1968</v>
      </c>
      <c r="H23" s="795">
        <v>6</v>
      </c>
      <c r="I23" s="785">
        <v>2</v>
      </c>
      <c r="J23" s="786">
        <v>20</v>
      </c>
      <c r="K23" s="786">
        <v>20</v>
      </c>
      <c r="L23" s="786">
        <v>10</v>
      </c>
      <c r="M23" s="787">
        <v>20</v>
      </c>
      <c r="N23" s="670">
        <f t="shared" si="0"/>
        <v>72</v>
      </c>
    </row>
    <row r="24" spans="1:14" ht="15.75" customHeight="1">
      <c r="A24" s="117">
        <v>20</v>
      </c>
      <c r="B24" s="125">
        <v>20</v>
      </c>
      <c r="C24" s="806" t="s">
        <v>1181</v>
      </c>
      <c r="D24" s="827" t="s">
        <v>846</v>
      </c>
      <c r="E24" s="459" t="s">
        <v>1099</v>
      </c>
      <c r="F24" s="819" t="s">
        <v>838</v>
      </c>
      <c r="G24" s="794" t="s">
        <v>1973</v>
      </c>
      <c r="H24" s="795">
        <v>7</v>
      </c>
      <c r="I24" s="785">
        <v>0</v>
      </c>
      <c r="J24" s="786">
        <v>14</v>
      </c>
      <c r="K24" s="786">
        <v>0</v>
      </c>
      <c r="L24" s="786">
        <v>5</v>
      </c>
      <c r="M24" s="787">
        <v>0</v>
      </c>
      <c r="N24" s="670">
        <f t="shared" si="0"/>
        <v>19</v>
      </c>
    </row>
    <row r="25" spans="1:14" ht="15.75" customHeight="1">
      <c r="A25" s="119">
        <v>21</v>
      </c>
      <c r="B25" s="120">
        <v>21</v>
      </c>
      <c r="C25" s="453" t="s">
        <v>1112</v>
      </c>
      <c r="D25" s="314" t="s">
        <v>949</v>
      </c>
      <c r="E25" s="453" t="s">
        <v>1113</v>
      </c>
      <c r="F25" s="819" t="s">
        <v>838</v>
      </c>
      <c r="G25" s="794" t="s">
        <v>1997</v>
      </c>
      <c r="H25" s="795">
        <v>20</v>
      </c>
      <c r="I25" s="785">
        <v>18</v>
      </c>
      <c r="J25" s="786">
        <v>20</v>
      </c>
      <c r="K25" s="786">
        <v>20</v>
      </c>
      <c r="L25" s="786">
        <v>20</v>
      </c>
      <c r="M25" s="787">
        <v>20</v>
      </c>
      <c r="N25" s="670">
        <f t="shared" si="0"/>
        <v>98</v>
      </c>
    </row>
    <row r="26" spans="1:14" ht="15.75" customHeight="1">
      <c r="A26" s="117">
        <v>22</v>
      </c>
      <c r="B26" s="125">
        <v>22</v>
      </c>
      <c r="C26" s="453" t="s">
        <v>1162</v>
      </c>
      <c r="D26" s="314" t="s">
        <v>844</v>
      </c>
      <c r="E26" s="453" t="s">
        <v>1163</v>
      </c>
      <c r="F26" s="819" t="s">
        <v>838</v>
      </c>
      <c r="G26" s="794" t="s">
        <v>1943</v>
      </c>
      <c r="H26" s="795">
        <v>1</v>
      </c>
      <c r="I26" s="785">
        <v>2</v>
      </c>
      <c r="J26" s="786">
        <v>0</v>
      </c>
      <c r="K26" s="786">
        <v>0</v>
      </c>
      <c r="L26" s="786">
        <v>0</v>
      </c>
      <c r="M26" s="787">
        <v>0</v>
      </c>
      <c r="N26" s="670">
        <f t="shared" si="0"/>
        <v>2</v>
      </c>
    </row>
    <row r="27" spans="1:14" ht="15.75" customHeight="1">
      <c r="A27" s="119">
        <v>23</v>
      </c>
      <c r="B27" s="120">
        <v>23</v>
      </c>
      <c r="C27" s="453" t="s">
        <v>1182</v>
      </c>
      <c r="D27" s="314" t="s">
        <v>844</v>
      </c>
      <c r="E27" s="453" t="s">
        <v>1183</v>
      </c>
      <c r="F27" s="819" t="s">
        <v>838</v>
      </c>
      <c r="G27" s="794" t="s">
        <v>1949</v>
      </c>
      <c r="H27" s="795">
        <v>2</v>
      </c>
      <c r="I27" s="785">
        <v>20</v>
      </c>
      <c r="J27" s="786">
        <v>20</v>
      </c>
      <c r="K27" s="786">
        <v>20</v>
      </c>
      <c r="L27" s="786">
        <v>20</v>
      </c>
      <c r="M27" s="787">
        <v>20</v>
      </c>
      <c r="N27" s="670">
        <f t="shared" si="0"/>
        <v>100</v>
      </c>
    </row>
    <row r="28" spans="1:14" ht="15.75" customHeight="1">
      <c r="A28" s="117">
        <v>24</v>
      </c>
      <c r="B28" s="125">
        <v>24</v>
      </c>
      <c r="C28" s="453" t="s">
        <v>1171</v>
      </c>
      <c r="D28" s="314" t="s">
        <v>809</v>
      </c>
      <c r="E28" s="453" t="s">
        <v>1172</v>
      </c>
      <c r="F28" s="819" t="s">
        <v>838</v>
      </c>
      <c r="G28" s="794" t="s">
        <v>1998</v>
      </c>
      <c r="H28" s="795">
        <v>20</v>
      </c>
      <c r="I28" s="785">
        <v>0</v>
      </c>
      <c r="J28" s="786">
        <v>2</v>
      </c>
      <c r="K28" s="786">
        <v>0</v>
      </c>
      <c r="L28" s="786">
        <v>20</v>
      </c>
      <c r="M28" s="787">
        <v>20</v>
      </c>
      <c r="N28" s="670">
        <f t="shared" si="0"/>
        <v>42</v>
      </c>
    </row>
    <row r="29" spans="1:14" ht="15.75" customHeight="1">
      <c r="A29" s="119">
        <v>25</v>
      </c>
      <c r="B29" s="120">
        <v>25</v>
      </c>
      <c r="C29" s="453" t="s">
        <v>1094</v>
      </c>
      <c r="D29" s="773" t="s">
        <v>845</v>
      </c>
      <c r="E29" s="453" t="s">
        <v>1095</v>
      </c>
      <c r="F29" s="816" t="s">
        <v>838</v>
      </c>
      <c r="G29" s="794" t="s">
        <v>1983</v>
      </c>
      <c r="H29" s="795">
        <v>11</v>
      </c>
      <c r="I29" s="785">
        <v>10</v>
      </c>
      <c r="J29" s="786">
        <v>20</v>
      </c>
      <c r="K29" s="786">
        <v>20</v>
      </c>
      <c r="L29" s="786">
        <v>14</v>
      </c>
      <c r="M29" s="787">
        <v>20</v>
      </c>
      <c r="N29" s="670">
        <f t="shared" si="0"/>
        <v>84</v>
      </c>
    </row>
    <row r="30" spans="1:14" ht="15.75" customHeight="1">
      <c r="A30" s="117">
        <v>26</v>
      </c>
      <c r="B30" s="125">
        <v>26</v>
      </c>
      <c r="C30" s="855" t="s">
        <v>1118</v>
      </c>
      <c r="D30" s="807" t="s">
        <v>841</v>
      </c>
      <c r="E30" s="461" t="s">
        <v>1119</v>
      </c>
      <c r="F30" s="819" t="s">
        <v>838</v>
      </c>
      <c r="G30" s="794" t="s">
        <v>1979</v>
      </c>
      <c r="H30" s="795">
        <v>9</v>
      </c>
      <c r="I30" s="785">
        <v>2</v>
      </c>
      <c r="J30" s="786">
        <v>17</v>
      </c>
      <c r="K30" s="786">
        <v>0</v>
      </c>
      <c r="L30" s="786">
        <v>5</v>
      </c>
      <c r="M30" s="787">
        <v>20</v>
      </c>
      <c r="N30" s="670">
        <f t="shared" si="0"/>
        <v>44</v>
      </c>
    </row>
    <row r="31" spans="1:14" ht="15.75" customHeight="1">
      <c r="A31" s="119">
        <v>27</v>
      </c>
      <c r="B31" s="120">
        <v>27</v>
      </c>
      <c r="C31" s="835" t="s">
        <v>1096</v>
      </c>
      <c r="D31" s="773" t="s">
        <v>508</v>
      </c>
      <c r="E31" s="835" t="s">
        <v>1097</v>
      </c>
      <c r="F31" s="813" t="s">
        <v>838</v>
      </c>
      <c r="G31" s="794" t="s">
        <v>1987</v>
      </c>
      <c r="H31" s="795">
        <v>15</v>
      </c>
      <c r="I31" s="785">
        <v>20</v>
      </c>
      <c r="J31" s="786">
        <v>20</v>
      </c>
      <c r="K31" s="786">
        <v>20</v>
      </c>
      <c r="L31" s="786">
        <v>20</v>
      </c>
      <c r="M31" s="787">
        <v>20</v>
      </c>
      <c r="N31" s="670">
        <f t="shared" si="0"/>
        <v>100</v>
      </c>
    </row>
    <row r="32" spans="1:14" ht="15.75" customHeight="1">
      <c r="A32" s="117">
        <v>28</v>
      </c>
      <c r="B32" s="125">
        <v>28</v>
      </c>
      <c r="C32" s="835" t="s">
        <v>1126</v>
      </c>
      <c r="D32" s="773" t="s">
        <v>508</v>
      </c>
      <c r="E32" s="835" t="s">
        <v>1127</v>
      </c>
      <c r="F32" s="813" t="s">
        <v>838</v>
      </c>
      <c r="G32" s="794" t="s">
        <v>1988</v>
      </c>
      <c r="H32" s="795">
        <v>16</v>
      </c>
      <c r="I32" s="785">
        <v>20</v>
      </c>
      <c r="J32" s="786">
        <v>14</v>
      </c>
      <c r="K32" s="786">
        <v>5</v>
      </c>
      <c r="L32" s="786">
        <v>20</v>
      </c>
      <c r="M32" s="787">
        <v>20</v>
      </c>
      <c r="N32" s="670">
        <f t="shared" si="0"/>
        <v>79</v>
      </c>
    </row>
    <row r="33" spans="1:14" ht="15.75" customHeight="1">
      <c r="A33" s="119">
        <v>29</v>
      </c>
      <c r="B33" s="120">
        <v>29</v>
      </c>
      <c r="C33" s="835" t="s">
        <v>1147</v>
      </c>
      <c r="D33" s="773" t="s">
        <v>508</v>
      </c>
      <c r="E33" s="835" t="s">
        <v>1148</v>
      </c>
      <c r="F33" s="813" t="s">
        <v>838</v>
      </c>
      <c r="G33" s="794" t="s">
        <v>1990</v>
      </c>
      <c r="H33" s="795">
        <v>17</v>
      </c>
      <c r="I33" s="785">
        <v>10</v>
      </c>
      <c r="J33" s="786">
        <v>14</v>
      </c>
      <c r="K33" s="786">
        <v>20</v>
      </c>
      <c r="L33" s="786">
        <v>10</v>
      </c>
      <c r="M33" s="787">
        <v>20</v>
      </c>
      <c r="N33" s="670">
        <f t="shared" si="0"/>
        <v>74</v>
      </c>
    </row>
    <row r="34" spans="1:14" ht="15.75" customHeight="1">
      <c r="A34" s="117">
        <v>30</v>
      </c>
      <c r="B34" s="125">
        <v>30</v>
      </c>
      <c r="C34" s="835" t="s">
        <v>1175</v>
      </c>
      <c r="D34" s="773" t="s">
        <v>508</v>
      </c>
      <c r="E34" s="835" t="s">
        <v>1176</v>
      </c>
      <c r="F34" s="813" t="s">
        <v>838</v>
      </c>
      <c r="G34" s="794" t="s">
        <v>1995</v>
      </c>
      <c r="H34" s="795">
        <v>19</v>
      </c>
      <c r="I34" s="785">
        <v>2</v>
      </c>
      <c r="J34" s="786">
        <v>20</v>
      </c>
      <c r="K34" s="786">
        <v>20</v>
      </c>
      <c r="L34" s="786">
        <v>0</v>
      </c>
      <c r="M34" s="787">
        <v>20</v>
      </c>
      <c r="N34" s="670">
        <f t="shared" si="0"/>
        <v>62</v>
      </c>
    </row>
    <row r="35" spans="1:14" ht="15.75" customHeight="1">
      <c r="A35" s="117">
        <v>31</v>
      </c>
      <c r="B35" s="125">
        <v>31</v>
      </c>
      <c r="C35" s="453" t="s">
        <v>1092</v>
      </c>
      <c r="D35" s="807" t="s">
        <v>842</v>
      </c>
      <c r="E35" s="453" t="s">
        <v>1093</v>
      </c>
      <c r="F35" s="819" t="s">
        <v>838</v>
      </c>
      <c r="G35" s="794" t="s">
        <v>1991</v>
      </c>
      <c r="H35" s="795">
        <v>17</v>
      </c>
      <c r="I35" s="785">
        <v>0</v>
      </c>
      <c r="J35" s="786">
        <v>12</v>
      </c>
      <c r="K35" s="786">
        <v>0</v>
      </c>
      <c r="L35" s="786">
        <v>14</v>
      </c>
      <c r="M35" s="787">
        <v>20</v>
      </c>
      <c r="N35" s="670">
        <f t="shared" si="0"/>
        <v>46</v>
      </c>
    </row>
    <row r="36" spans="1:14" ht="15.75" customHeight="1">
      <c r="A36" s="119">
        <v>32</v>
      </c>
      <c r="B36" s="120">
        <v>32</v>
      </c>
      <c r="C36" s="453" t="s">
        <v>1105</v>
      </c>
      <c r="D36" s="807" t="s">
        <v>842</v>
      </c>
      <c r="E36" s="453" t="s">
        <v>1106</v>
      </c>
      <c r="F36" s="819" t="s">
        <v>838</v>
      </c>
      <c r="G36" s="794" t="s">
        <v>1993</v>
      </c>
      <c r="H36" s="795">
        <v>18</v>
      </c>
      <c r="I36" s="785">
        <v>18</v>
      </c>
      <c r="J36" s="786">
        <v>20</v>
      </c>
      <c r="K36" s="786">
        <v>20</v>
      </c>
      <c r="L36" s="786">
        <v>20</v>
      </c>
      <c r="M36" s="787">
        <v>20</v>
      </c>
      <c r="N36" s="670">
        <f t="shared" si="0"/>
        <v>98</v>
      </c>
    </row>
    <row r="37" spans="1:14" ht="15.75" customHeight="1">
      <c r="A37" s="117">
        <v>33</v>
      </c>
      <c r="B37" s="125">
        <v>33</v>
      </c>
      <c r="C37" s="453" t="s">
        <v>1121</v>
      </c>
      <c r="D37" s="807" t="s">
        <v>842</v>
      </c>
      <c r="E37" s="453" t="s">
        <v>1093</v>
      </c>
      <c r="F37" s="819" t="s">
        <v>838</v>
      </c>
      <c r="G37" s="794" t="s">
        <v>1996</v>
      </c>
      <c r="H37" s="795">
        <v>19</v>
      </c>
      <c r="I37" s="785">
        <v>0</v>
      </c>
      <c r="J37" s="786">
        <v>8</v>
      </c>
      <c r="K37" s="786">
        <v>20</v>
      </c>
      <c r="L37" s="786">
        <v>20</v>
      </c>
      <c r="M37" s="787">
        <v>20</v>
      </c>
      <c r="N37" s="670">
        <f t="shared" si="0"/>
        <v>68</v>
      </c>
    </row>
    <row r="38" spans="1:14" ht="15.75" customHeight="1">
      <c r="A38" s="119">
        <v>34</v>
      </c>
      <c r="B38" s="120">
        <v>34</v>
      </c>
      <c r="C38" s="453" t="s">
        <v>1145</v>
      </c>
      <c r="D38" s="807" t="s">
        <v>842</v>
      </c>
      <c r="E38" s="453" t="s">
        <v>1146</v>
      </c>
      <c r="F38" s="819" t="s">
        <v>838</v>
      </c>
      <c r="G38" s="794" t="s">
        <v>1999</v>
      </c>
      <c r="H38" s="795">
        <v>20</v>
      </c>
      <c r="I38" s="785">
        <v>0</v>
      </c>
      <c r="J38" s="786">
        <v>20</v>
      </c>
      <c r="K38" s="786">
        <v>20</v>
      </c>
      <c r="L38" s="786">
        <v>20</v>
      </c>
      <c r="M38" s="787">
        <v>20</v>
      </c>
      <c r="N38" s="670">
        <f t="shared" si="0"/>
        <v>80</v>
      </c>
    </row>
    <row r="39" spans="1:14" ht="15.75" customHeight="1">
      <c r="A39" s="117">
        <v>35</v>
      </c>
      <c r="B39" s="125">
        <v>35</v>
      </c>
      <c r="C39" s="856" t="s">
        <v>1114</v>
      </c>
      <c r="D39" s="807" t="s">
        <v>509</v>
      </c>
      <c r="E39" s="857" t="s">
        <v>1115</v>
      </c>
      <c r="F39" s="819" t="s">
        <v>838</v>
      </c>
      <c r="G39" s="794" t="s">
        <v>1977</v>
      </c>
      <c r="H39" s="795">
        <v>8</v>
      </c>
      <c r="I39" s="785">
        <v>2</v>
      </c>
      <c r="J39" s="786">
        <v>3</v>
      </c>
      <c r="K39" s="786">
        <v>20</v>
      </c>
      <c r="L39" s="786">
        <v>5</v>
      </c>
      <c r="M39" s="787">
        <v>10</v>
      </c>
      <c r="N39" s="670">
        <f t="shared" si="0"/>
        <v>40</v>
      </c>
    </row>
    <row r="40" spans="1:14" ht="15.75" customHeight="1">
      <c r="A40" s="119">
        <v>36</v>
      </c>
      <c r="B40" s="120">
        <v>36</v>
      </c>
      <c r="C40" s="808" t="s">
        <v>1116</v>
      </c>
      <c r="D40" s="807" t="s">
        <v>509</v>
      </c>
      <c r="E40" s="461" t="s">
        <v>1117</v>
      </c>
      <c r="F40" s="819" t="s">
        <v>838</v>
      </c>
      <c r="G40" s="794" t="s">
        <v>1982</v>
      </c>
      <c r="H40" s="795">
        <v>10</v>
      </c>
      <c r="I40" s="785">
        <v>2</v>
      </c>
      <c r="J40" s="786">
        <v>14</v>
      </c>
      <c r="K40" s="786">
        <v>20</v>
      </c>
      <c r="L40" s="786">
        <v>0</v>
      </c>
      <c r="M40" s="787">
        <v>0</v>
      </c>
      <c r="N40" s="670">
        <f t="shared" si="0"/>
        <v>36</v>
      </c>
    </row>
    <row r="41" spans="1:14" ht="15.75" customHeight="1">
      <c r="A41" s="117">
        <v>37</v>
      </c>
      <c r="B41" s="125">
        <v>37</v>
      </c>
      <c r="C41" s="792" t="s">
        <v>1102</v>
      </c>
      <c r="D41" s="798" t="s">
        <v>942</v>
      </c>
      <c r="E41" s="788" t="s">
        <v>966</v>
      </c>
      <c r="F41" s="819" t="s">
        <v>838</v>
      </c>
      <c r="G41" s="794" t="s">
        <v>1944</v>
      </c>
      <c r="H41" s="795">
        <v>1</v>
      </c>
      <c r="I41" s="785">
        <v>20</v>
      </c>
      <c r="J41" s="786">
        <v>14</v>
      </c>
      <c r="K41" s="786">
        <v>20</v>
      </c>
      <c r="L41" s="786">
        <v>20</v>
      </c>
      <c r="M41" s="787">
        <v>20</v>
      </c>
      <c r="N41" s="670">
        <f t="shared" si="0"/>
        <v>94</v>
      </c>
    </row>
    <row r="42" spans="1:14" ht="15.75" customHeight="1">
      <c r="A42" s="119">
        <v>38</v>
      </c>
      <c r="B42" s="120">
        <v>38</v>
      </c>
      <c r="C42" s="792" t="s">
        <v>1133</v>
      </c>
      <c r="D42" s="798" t="s">
        <v>942</v>
      </c>
      <c r="E42" s="788" t="s">
        <v>966</v>
      </c>
      <c r="F42" s="819" t="s">
        <v>838</v>
      </c>
      <c r="G42" s="794" t="s">
        <v>1950</v>
      </c>
      <c r="H42" s="795">
        <v>2</v>
      </c>
      <c r="I42" s="830">
        <v>2</v>
      </c>
      <c r="J42" s="831">
        <v>14</v>
      </c>
      <c r="K42" s="831">
        <v>20</v>
      </c>
      <c r="L42" s="831">
        <v>0</v>
      </c>
      <c r="M42" s="832">
        <v>20</v>
      </c>
      <c r="N42" s="670">
        <f t="shared" si="0"/>
        <v>56</v>
      </c>
    </row>
    <row r="43" spans="1:14" ht="15.75" customHeight="1">
      <c r="A43" s="117">
        <v>39</v>
      </c>
      <c r="B43" s="125">
        <v>39</v>
      </c>
      <c r="C43" s="792" t="s">
        <v>1143</v>
      </c>
      <c r="D43" s="798" t="s">
        <v>942</v>
      </c>
      <c r="E43" s="788" t="s">
        <v>1144</v>
      </c>
      <c r="F43" s="819" t="s">
        <v>838</v>
      </c>
      <c r="G43" s="794" t="s">
        <v>1954</v>
      </c>
      <c r="H43" s="795">
        <v>3</v>
      </c>
      <c r="I43" s="785">
        <v>0</v>
      </c>
      <c r="J43" s="786">
        <v>9</v>
      </c>
      <c r="K43" s="786">
        <v>20</v>
      </c>
      <c r="L43" s="786">
        <v>0</v>
      </c>
      <c r="M43" s="787">
        <v>20</v>
      </c>
      <c r="N43" s="670">
        <f t="shared" si="0"/>
        <v>49</v>
      </c>
    </row>
    <row r="44" spans="1:14" ht="15.75" customHeight="1">
      <c r="A44" s="119">
        <v>40</v>
      </c>
      <c r="B44" s="120">
        <v>40</v>
      </c>
      <c r="C44" s="792" t="s">
        <v>1152</v>
      </c>
      <c r="D44" s="798" t="s">
        <v>942</v>
      </c>
      <c r="E44" s="788" t="s">
        <v>966</v>
      </c>
      <c r="F44" s="819" t="s">
        <v>838</v>
      </c>
      <c r="G44" s="794" t="s">
        <v>1959</v>
      </c>
      <c r="H44" s="795">
        <v>4</v>
      </c>
      <c r="I44" s="785">
        <v>2</v>
      </c>
      <c r="J44" s="786">
        <v>14</v>
      </c>
      <c r="K44" s="786">
        <v>20</v>
      </c>
      <c r="L44" s="786">
        <v>0</v>
      </c>
      <c r="M44" s="787">
        <v>20</v>
      </c>
      <c r="N44" s="670">
        <f t="shared" si="0"/>
        <v>56</v>
      </c>
    </row>
    <row r="45" spans="1:14" ht="15.75" customHeight="1">
      <c r="A45" s="117">
        <v>41</v>
      </c>
      <c r="B45" s="125">
        <v>41</v>
      </c>
      <c r="C45" s="792" t="s">
        <v>1153</v>
      </c>
      <c r="D45" s="798" t="s">
        <v>942</v>
      </c>
      <c r="E45" s="788" t="s">
        <v>1154</v>
      </c>
      <c r="F45" s="819" t="s">
        <v>838</v>
      </c>
      <c r="G45" s="794" t="s">
        <v>1964</v>
      </c>
      <c r="H45" s="795">
        <v>5</v>
      </c>
      <c r="I45" s="785">
        <v>18</v>
      </c>
      <c r="J45" s="786">
        <v>14</v>
      </c>
      <c r="K45" s="786">
        <v>20</v>
      </c>
      <c r="L45" s="786">
        <v>10</v>
      </c>
      <c r="M45" s="787">
        <v>20</v>
      </c>
      <c r="N45" s="670">
        <f t="shared" si="0"/>
        <v>82</v>
      </c>
    </row>
    <row r="46" spans="1:14" ht="15.75" customHeight="1">
      <c r="A46" s="119">
        <v>42</v>
      </c>
      <c r="B46" s="120">
        <v>42</v>
      </c>
      <c r="C46" s="792" t="s">
        <v>1083</v>
      </c>
      <c r="D46" s="798" t="s">
        <v>942</v>
      </c>
      <c r="E46" s="788" t="s">
        <v>1154</v>
      </c>
      <c r="F46" s="819" t="s">
        <v>838</v>
      </c>
      <c r="G46" s="794" t="s">
        <v>1969</v>
      </c>
      <c r="H46" s="795">
        <v>6</v>
      </c>
      <c r="I46" s="785">
        <v>2</v>
      </c>
      <c r="J46" s="786">
        <v>14</v>
      </c>
      <c r="K46" s="786">
        <v>0</v>
      </c>
      <c r="L46" s="786">
        <v>0</v>
      </c>
      <c r="M46" s="787">
        <v>20</v>
      </c>
      <c r="N46" s="670">
        <f t="shared" si="0"/>
        <v>36</v>
      </c>
    </row>
    <row r="47" spans="1:14" ht="15.75" customHeight="1">
      <c r="A47" s="117">
        <v>43</v>
      </c>
      <c r="B47" s="125">
        <v>43</v>
      </c>
      <c r="C47" s="792" t="s">
        <v>1157</v>
      </c>
      <c r="D47" s="798" t="s">
        <v>942</v>
      </c>
      <c r="E47" s="788" t="s">
        <v>1158</v>
      </c>
      <c r="F47" s="819" t="s">
        <v>838</v>
      </c>
      <c r="G47" s="794" t="s">
        <v>1980</v>
      </c>
      <c r="H47" s="795">
        <v>9</v>
      </c>
      <c r="I47" s="785">
        <v>2</v>
      </c>
      <c r="J47" s="786">
        <v>6</v>
      </c>
      <c r="K47" s="786">
        <v>20</v>
      </c>
      <c r="L47" s="786">
        <v>14</v>
      </c>
      <c r="M47" s="787">
        <v>20</v>
      </c>
      <c r="N47" s="670">
        <f t="shared" si="0"/>
        <v>62</v>
      </c>
    </row>
    <row r="48" spans="1:14" ht="15.75" customHeight="1">
      <c r="A48" s="119">
        <v>44</v>
      </c>
      <c r="B48" s="120">
        <v>44</v>
      </c>
      <c r="C48" s="808" t="s">
        <v>1164</v>
      </c>
      <c r="D48" s="314" t="s">
        <v>843</v>
      </c>
      <c r="E48" s="461" t="s">
        <v>1165</v>
      </c>
      <c r="F48" s="819" t="s">
        <v>838</v>
      </c>
      <c r="G48" s="794" t="s">
        <v>1994</v>
      </c>
      <c r="H48" s="795">
        <v>18</v>
      </c>
      <c r="I48" s="785">
        <v>16</v>
      </c>
      <c r="J48" s="786">
        <v>20</v>
      </c>
      <c r="K48" s="786">
        <v>20</v>
      </c>
      <c r="L48" s="786">
        <v>5</v>
      </c>
      <c r="M48" s="787">
        <v>20</v>
      </c>
      <c r="N48" s="670">
        <f t="shared" si="0"/>
        <v>81</v>
      </c>
    </row>
    <row r="49" spans="1:14" ht="15.75" customHeight="1">
      <c r="A49" s="117">
        <v>45</v>
      </c>
      <c r="B49" s="125">
        <v>45</v>
      </c>
      <c r="C49" s="833" t="s">
        <v>1100</v>
      </c>
      <c r="D49" s="834" t="s">
        <v>510</v>
      </c>
      <c r="E49" s="833" t="s">
        <v>1101</v>
      </c>
      <c r="F49" s="819" t="s">
        <v>838</v>
      </c>
      <c r="G49" s="794" t="s">
        <v>1985</v>
      </c>
      <c r="H49" s="795">
        <v>13</v>
      </c>
      <c r="I49" s="785">
        <v>20</v>
      </c>
      <c r="J49" s="786">
        <v>14</v>
      </c>
      <c r="K49" s="786">
        <v>15</v>
      </c>
      <c r="L49" s="786">
        <v>20</v>
      </c>
      <c r="M49" s="787">
        <v>20</v>
      </c>
      <c r="N49" s="670">
        <f t="shared" si="0"/>
        <v>89</v>
      </c>
    </row>
    <row r="50" spans="1:14" ht="15.75" customHeight="1">
      <c r="A50" s="119">
        <v>46</v>
      </c>
      <c r="B50" s="120">
        <v>46</v>
      </c>
      <c r="C50" s="833" t="s">
        <v>1111</v>
      </c>
      <c r="D50" s="834" t="s">
        <v>510</v>
      </c>
      <c r="E50" s="833" t="s">
        <v>1101</v>
      </c>
      <c r="F50" s="819" t="s">
        <v>838</v>
      </c>
      <c r="G50" s="794" t="s">
        <v>1986</v>
      </c>
      <c r="H50" s="795">
        <v>14</v>
      </c>
      <c r="I50" s="785">
        <v>0</v>
      </c>
      <c r="J50" s="786">
        <v>20</v>
      </c>
      <c r="K50" s="786">
        <v>0</v>
      </c>
      <c r="L50" s="786">
        <v>0</v>
      </c>
      <c r="M50" s="787">
        <v>20</v>
      </c>
      <c r="N50" s="670">
        <f t="shared" si="0"/>
        <v>40</v>
      </c>
    </row>
    <row r="51" spans="1:14" ht="15.75" customHeight="1">
      <c r="A51" s="117">
        <v>47</v>
      </c>
      <c r="B51" s="125">
        <v>47</v>
      </c>
      <c r="C51" s="833" t="s">
        <v>1131</v>
      </c>
      <c r="D51" s="834" t="s">
        <v>510</v>
      </c>
      <c r="E51" s="833" t="s">
        <v>1132</v>
      </c>
      <c r="F51" s="819" t="s">
        <v>838</v>
      </c>
      <c r="G51" s="794" t="s">
        <v>1989</v>
      </c>
      <c r="H51" s="795">
        <v>16</v>
      </c>
      <c r="I51" s="785">
        <v>0</v>
      </c>
      <c r="J51" s="786">
        <v>14</v>
      </c>
      <c r="K51" s="786">
        <v>20</v>
      </c>
      <c r="L51" s="786">
        <v>0</v>
      </c>
      <c r="M51" s="787">
        <v>20</v>
      </c>
      <c r="N51" s="670">
        <f t="shared" si="0"/>
        <v>54</v>
      </c>
    </row>
    <row r="52" spans="1:14" ht="15.75" customHeight="1">
      <c r="A52" s="119">
        <v>48</v>
      </c>
      <c r="B52" s="120">
        <v>48</v>
      </c>
      <c r="C52" s="833" t="s">
        <v>1142</v>
      </c>
      <c r="D52" s="834" t="s">
        <v>510</v>
      </c>
      <c r="E52" s="833" t="s">
        <v>1132</v>
      </c>
      <c r="F52" s="819" t="s">
        <v>838</v>
      </c>
      <c r="G52" s="794" t="s">
        <v>1992</v>
      </c>
      <c r="H52" s="795">
        <v>17</v>
      </c>
      <c r="I52" s="785">
        <v>2</v>
      </c>
      <c r="J52" s="786">
        <v>10</v>
      </c>
      <c r="K52" s="786">
        <v>0</v>
      </c>
      <c r="L52" s="786">
        <v>0</v>
      </c>
      <c r="M52" s="787">
        <v>0</v>
      </c>
      <c r="N52" s="670">
        <f t="shared" si="0"/>
        <v>12</v>
      </c>
    </row>
    <row r="53" spans="1:14" ht="15.75" customHeight="1">
      <c r="A53" s="117">
        <v>49</v>
      </c>
      <c r="B53" s="125">
        <v>49</v>
      </c>
      <c r="C53" s="790" t="s">
        <v>1139</v>
      </c>
      <c r="D53" s="820" t="s">
        <v>840</v>
      </c>
      <c r="E53" s="790" t="s">
        <v>1140</v>
      </c>
      <c r="F53" s="819" t="s">
        <v>838</v>
      </c>
      <c r="G53" s="794" t="s">
        <v>1955</v>
      </c>
      <c r="H53" s="795">
        <v>3</v>
      </c>
      <c r="I53" s="785">
        <v>18</v>
      </c>
      <c r="J53" s="786">
        <v>20</v>
      </c>
      <c r="K53" s="786">
        <v>20</v>
      </c>
      <c r="L53" s="786">
        <v>20</v>
      </c>
      <c r="M53" s="787">
        <v>20</v>
      </c>
      <c r="N53" s="670">
        <f t="shared" si="0"/>
        <v>98</v>
      </c>
    </row>
    <row r="54" spans="1:14" ht="15.75" customHeight="1">
      <c r="A54" s="119">
        <v>50</v>
      </c>
      <c r="B54" s="120">
        <v>50</v>
      </c>
      <c r="C54" s="790" t="s">
        <v>1149</v>
      </c>
      <c r="D54" s="820" t="s">
        <v>840</v>
      </c>
      <c r="E54" s="790" t="s">
        <v>1140</v>
      </c>
      <c r="F54" s="819" t="s">
        <v>838</v>
      </c>
      <c r="G54" s="794" t="s">
        <v>1960</v>
      </c>
      <c r="H54" s="795">
        <v>4</v>
      </c>
      <c r="I54" s="785">
        <v>20</v>
      </c>
      <c r="J54" s="786">
        <v>14</v>
      </c>
      <c r="K54" s="786">
        <v>20</v>
      </c>
      <c r="L54" s="786">
        <v>0</v>
      </c>
      <c r="M54" s="787">
        <v>10</v>
      </c>
      <c r="N54" s="670">
        <f t="shared" si="0"/>
        <v>64</v>
      </c>
    </row>
    <row r="55" spans="1:14" ht="15.75" customHeight="1">
      <c r="A55" s="117">
        <v>51</v>
      </c>
      <c r="B55" s="125">
        <v>51</v>
      </c>
      <c r="C55" s="790" t="s">
        <v>1159</v>
      </c>
      <c r="D55" s="820" t="s">
        <v>840</v>
      </c>
      <c r="E55" s="790" t="s">
        <v>1140</v>
      </c>
      <c r="F55" s="819" t="s">
        <v>838</v>
      </c>
      <c r="G55" s="794" t="s">
        <v>1965</v>
      </c>
      <c r="H55" s="795">
        <v>5</v>
      </c>
      <c r="I55" s="785">
        <v>2</v>
      </c>
      <c r="J55" s="786">
        <v>9</v>
      </c>
      <c r="K55" s="786">
        <v>0</v>
      </c>
      <c r="L55" s="786">
        <v>20</v>
      </c>
      <c r="M55" s="787">
        <v>0</v>
      </c>
      <c r="N55" s="670">
        <f t="shared" si="0"/>
        <v>31</v>
      </c>
    </row>
    <row r="56" spans="1:14" ht="15.75" customHeight="1">
      <c r="A56" s="119">
        <v>52</v>
      </c>
      <c r="B56" s="120">
        <v>52</v>
      </c>
      <c r="C56" s="790" t="s">
        <v>1168</v>
      </c>
      <c r="D56" s="820" t="s">
        <v>840</v>
      </c>
      <c r="E56" s="790" t="s">
        <v>1169</v>
      </c>
      <c r="F56" s="819" t="s">
        <v>838</v>
      </c>
      <c r="G56" s="794" t="s">
        <v>1970</v>
      </c>
      <c r="H56" s="795">
        <v>6</v>
      </c>
      <c r="I56" s="785">
        <v>2</v>
      </c>
      <c r="J56" s="786">
        <v>20</v>
      </c>
      <c r="K56" s="786">
        <v>20</v>
      </c>
      <c r="L56" s="786">
        <v>10</v>
      </c>
      <c r="M56" s="787">
        <v>20</v>
      </c>
      <c r="N56" s="670">
        <f t="shared" si="0"/>
        <v>72</v>
      </c>
    </row>
    <row r="57" spans="1:14" ht="15.75" customHeight="1">
      <c r="A57" s="117">
        <v>53</v>
      </c>
      <c r="B57" s="125">
        <v>53</v>
      </c>
      <c r="C57" s="790" t="s">
        <v>1177</v>
      </c>
      <c r="D57" s="820" t="s">
        <v>840</v>
      </c>
      <c r="E57" s="790" t="s">
        <v>1178</v>
      </c>
      <c r="F57" s="819" t="s">
        <v>838</v>
      </c>
      <c r="G57" s="794" t="s">
        <v>1974</v>
      </c>
      <c r="H57" s="795">
        <v>7</v>
      </c>
      <c r="I57" s="785">
        <v>20</v>
      </c>
      <c r="J57" s="786">
        <v>3</v>
      </c>
      <c r="K57" s="786">
        <v>20</v>
      </c>
      <c r="L57" s="786">
        <v>0</v>
      </c>
      <c r="M57" s="787">
        <v>0</v>
      </c>
      <c r="N57" s="670">
        <f t="shared" si="0"/>
        <v>43</v>
      </c>
    </row>
    <row r="58" spans="1:14" ht="15.75" customHeight="1">
      <c r="A58" s="119">
        <v>54</v>
      </c>
      <c r="B58" s="120">
        <v>54</v>
      </c>
      <c r="C58" s="509" t="s">
        <v>1136</v>
      </c>
      <c r="D58" s="367" t="s">
        <v>801</v>
      </c>
      <c r="E58" s="821" t="s">
        <v>1137</v>
      </c>
      <c r="F58" s="819" t="s">
        <v>838</v>
      </c>
      <c r="G58" s="794" t="s">
        <v>1984</v>
      </c>
      <c r="H58" s="795">
        <v>12</v>
      </c>
      <c r="I58" s="785">
        <v>20</v>
      </c>
      <c r="J58" s="786">
        <v>10</v>
      </c>
      <c r="K58" s="786">
        <v>0</v>
      </c>
      <c r="L58" s="786">
        <v>5</v>
      </c>
      <c r="M58" s="787">
        <v>0</v>
      </c>
      <c r="N58" s="670">
        <f t="shared" si="0"/>
        <v>35</v>
      </c>
    </row>
    <row r="59" spans="1:14" ht="15.75" customHeight="1">
      <c r="A59" s="117">
        <v>55</v>
      </c>
      <c r="B59" s="125">
        <v>55</v>
      </c>
      <c r="C59" s="453" t="s">
        <v>1107</v>
      </c>
      <c r="D59" s="828" t="s">
        <v>837</v>
      </c>
      <c r="E59" s="453" t="s">
        <v>1108</v>
      </c>
      <c r="F59" s="819" t="s">
        <v>838</v>
      </c>
      <c r="G59" s="794" t="s">
        <v>1945</v>
      </c>
      <c r="H59" s="795">
        <v>1</v>
      </c>
      <c r="I59" s="785">
        <v>20</v>
      </c>
      <c r="J59" s="786">
        <v>2</v>
      </c>
      <c r="K59" s="786">
        <v>20</v>
      </c>
      <c r="L59" s="786">
        <v>20</v>
      </c>
      <c r="M59" s="787">
        <v>20</v>
      </c>
      <c r="N59" s="670">
        <f t="shared" si="0"/>
        <v>82</v>
      </c>
    </row>
    <row r="60" spans="1:14" ht="15.75" customHeight="1">
      <c r="A60" s="119">
        <v>56</v>
      </c>
      <c r="B60" s="120">
        <v>56</v>
      </c>
      <c r="C60" s="453" t="s">
        <v>1109</v>
      </c>
      <c r="D60" s="828" t="s">
        <v>837</v>
      </c>
      <c r="E60" s="453" t="s">
        <v>1110</v>
      </c>
      <c r="F60" s="819" t="s">
        <v>838</v>
      </c>
      <c r="G60" s="794" t="s">
        <v>1961</v>
      </c>
      <c r="H60" s="795">
        <v>4</v>
      </c>
      <c r="I60" s="785">
        <v>20</v>
      </c>
      <c r="J60" s="786">
        <v>20</v>
      </c>
      <c r="K60" s="786">
        <v>20</v>
      </c>
      <c r="L60" s="786">
        <v>20</v>
      </c>
      <c r="M60" s="787">
        <v>20</v>
      </c>
      <c r="N60" s="670">
        <f t="shared" si="0"/>
        <v>100</v>
      </c>
    </row>
    <row r="61" spans="1:14" ht="15.75" customHeight="1">
      <c r="A61" s="117">
        <v>57</v>
      </c>
      <c r="B61" s="125">
        <v>57</v>
      </c>
      <c r="C61" s="453" t="s">
        <v>1122</v>
      </c>
      <c r="D61" s="828" t="s">
        <v>837</v>
      </c>
      <c r="E61" s="453" t="s">
        <v>1123</v>
      </c>
      <c r="F61" s="819" t="s">
        <v>838</v>
      </c>
      <c r="G61" s="794" t="s">
        <v>1966</v>
      </c>
      <c r="H61" s="795">
        <v>5</v>
      </c>
      <c r="I61" s="785">
        <v>0</v>
      </c>
      <c r="J61" s="786">
        <v>20</v>
      </c>
      <c r="K61" s="786">
        <v>0</v>
      </c>
      <c r="L61" s="786">
        <v>20</v>
      </c>
      <c r="M61" s="787">
        <v>20</v>
      </c>
      <c r="N61" s="670">
        <f t="shared" si="0"/>
        <v>60</v>
      </c>
    </row>
    <row r="62" spans="1:14" ht="15.75" customHeight="1">
      <c r="A62" s="119">
        <v>58</v>
      </c>
      <c r="B62" s="120">
        <v>58</v>
      </c>
      <c r="C62" s="453" t="s">
        <v>1138</v>
      </c>
      <c r="D62" s="828" t="s">
        <v>837</v>
      </c>
      <c r="E62" s="453" t="s">
        <v>1123</v>
      </c>
      <c r="F62" s="819" t="s">
        <v>838</v>
      </c>
      <c r="G62" s="794" t="s">
        <v>1971</v>
      </c>
      <c r="H62" s="795">
        <v>6</v>
      </c>
      <c r="I62" s="785">
        <v>20</v>
      </c>
      <c r="J62" s="786">
        <v>20</v>
      </c>
      <c r="K62" s="786">
        <v>20</v>
      </c>
      <c r="L62" s="786">
        <v>20</v>
      </c>
      <c r="M62" s="787">
        <v>20</v>
      </c>
      <c r="N62" s="670">
        <f t="shared" si="0"/>
        <v>100</v>
      </c>
    </row>
    <row r="63" spans="1:14" ht="15.75" customHeight="1">
      <c r="A63" s="117">
        <v>59</v>
      </c>
      <c r="B63" s="125">
        <v>59</v>
      </c>
      <c r="C63" s="453" t="s">
        <v>1155</v>
      </c>
      <c r="D63" s="828" t="s">
        <v>837</v>
      </c>
      <c r="E63" s="453" t="s">
        <v>1108</v>
      </c>
      <c r="F63" s="819" t="s">
        <v>838</v>
      </c>
      <c r="G63" s="794" t="s">
        <v>1975</v>
      </c>
      <c r="H63" s="795">
        <v>7</v>
      </c>
      <c r="I63" s="785">
        <v>0</v>
      </c>
      <c r="J63" s="786">
        <v>5</v>
      </c>
      <c r="K63" s="786">
        <v>20</v>
      </c>
      <c r="L63" s="786">
        <v>20</v>
      </c>
      <c r="M63" s="787">
        <v>20</v>
      </c>
      <c r="N63" s="670">
        <f t="shared" si="0"/>
        <v>65</v>
      </c>
    </row>
    <row r="64" spans="1:14" ht="15.75" customHeight="1" thickBot="1">
      <c r="A64" s="121"/>
      <c r="B64" s="107"/>
      <c r="C64" s="422"/>
      <c r="D64" s="423"/>
      <c r="E64" s="424"/>
      <c r="F64" s="173"/>
      <c r="G64" s="759"/>
      <c r="H64" s="152"/>
      <c r="I64" s="141"/>
      <c r="J64" s="153"/>
      <c r="K64" s="153"/>
      <c r="L64" s="153"/>
      <c r="M64" s="154"/>
      <c r="N64" s="671"/>
    </row>
    <row r="65" spans="1:14" ht="15.75" customHeight="1" thickBot="1">
      <c r="A65" s="425" t="s">
        <v>829</v>
      </c>
      <c r="B65" s="426" t="s">
        <v>829</v>
      </c>
      <c r="C65" s="427" t="s">
        <v>847</v>
      </c>
      <c r="D65" s="101" t="s">
        <v>831</v>
      </c>
      <c r="E65" s="101" t="s">
        <v>832</v>
      </c>
      <c r="F65" s="160" t="s">
        <v>833</v>
      </c>
      <c r="G65" s="758" t="s">
        <v>834</v>
      </c>
      <c r="H65" s="155" t="s">
        <v>835</v>
      </c>
      <c r="I65" s="103">
        <v>1</v>
      </c>
      <c r="J65" s="156">
        <v>2</v>
      </c>
      <c r="K65" s="156">
        <v>3</v>
      </c>
      <c r="L65" s="156">
        <v>4</v>
      </c>
      <c r="M65" s="157">
        <v>5</v>
      </c>
      <c r="N65" s="158" t="s">
        <v>836</v>
      </c>
    </row>
    <row r="66" spans="1:14" ht="15.75" customHeight="1">
      <c r="A66" s="117">
        <v>60</v>
      </c>
      <c r="B66" s="118">
        <v>1</v>
      </c>
      <c r="C66" s="453" t="s">
        <v>1352</v>
      </c>
      <c r="D66" s="314" t="s">
        <v>848</v>
      </c>
      <c r="E66" s="453" t="s">
        <v>1336</v>
      </c>
      <c r="F66" s="809" t="s">
        <v>849</v>
      </c>
      <c r="G66" s="794" t="s">
        <v>2075</v>
      </c>
      <c r="H66" s="795">
        <v>34</v>
      </c>
      <c r="I66" s="842">
        <v>2</v>
      </c>
      <c r="J66" s="843">
        <v>20</v>
      </c>
      <c r="K66" s="843">
        <v>0</v>
      </c>
      <c r="L66" s="843">
        <v>14</v>
      </c>
      <c r="M66" s="844">
        <v>0</v>
      </c>
      <c r="N66" s="670">
        <f aca="true" t="shared" si="1" ref="N66:N90">SUM(I66:M66)</f>
        <v>36</v>
      </c>
    </row>
    <row r="67" spans="1:14" ht="15.75" customHeight="1">
      <c r="A67" s="119">
        <v>61</v>
      </c>
      <c r="B67" s="120">
        <v>2</v>
      </c>
      <c r="C67" s="453" t="s">
        <v>1354</v>
      </c>
      <c r="D67" s="314" t="s">
        <v>848</v>
      </c>
      <c r="E67" s="453" t="s">
        <v>1338</v>
      </c>
      <c r="F67" s="809" t="s">
        <v>849</v>
      </c>
      <c r="G67" s="794" t="s">
        <v>2076</v>
      </c>
      <c r="H67" s="795">
        <v>35</v>
      </c>
      <c r="I67" s="842">
        <v>15</v>
      </c>
      <c r="J67" s="843">
        <v>20</v>
      </c>
      <c r="K67" s="843">
        <v>20</v>
      </c>
      <c r="L67" s="843">
        <v>10</v>
      </c>
      <c r="M67" s="844">
        <v>10</v>
      </c>
      <c r="N67" s="670">
        <f t="shared" si="1"/>
        <v>75</v>
      </c>
    </row>
    <row r="68" spans="1:14" ht="15.75" customHeight="1">
      <c r="A68" s="117">
        <v>62</v>
      </c>
      <c r="B68" s="118">
        <v>3</v>
      </c>
      <c r="C68" s="453" t="s">
        <v>1368</v>
      </c>
      <c r="D68" s="314" t="s">
        <v>848</v>
      </c>
      <c r="E68" s="453" t="s">
        <v>1338</v>
      </c>
      <c r="F68" s="809" t="s">
        <v>849</v>
      </c>
      <c r="G68" s="794" t="s">
        <v>2077</v>
      </c>
      <c r="H68" s="795">
        <v>36</v>
      </c>
      <c r="I68" s="845">
        <v>2</v>
      </c>
      <c r="J68" s="846">
        <v>20</v>
      </c>
      <c r="K68" s="846">
        <v>20</v>
      </c>
      <c r="L68" s="846">
        <v>0</v>
      </c>
      <c r="M68" s="847">
        <v>20</v>
      </c>
      <c r="N68" s="670">
        <f t="shared" si="1"/>
        <v>62</v>
      </c>
    </row>
    <row r="69" spans="1:14" ht="15.75" customHeight="1">
      <c r="A69" s="119">
        <v>63</v>
      </c>
      <c r="B69" s="120">
        <v>4</v>
      </c>
      <c r="C69" s="453" t="s">
        <v>1353</v>
      </c>
      <c r="D69" s="314" t="s">
        <v>846</v>
      </c>
      <c r="E69" s="453" t="s">
        <v>1337</v>
      </c>
      <c r="F69" s="809" t="s">
        <v>849</v>
      </c>
      <c r="G69" s="794" t="s">
        <v>2061</v>
      </c>
      <c r="H69" s="795">
        <v>25</v>
      </c>
      <c r="I69" s="845">
        <v>0</v>
      </c>
      <c r="J69" s="846">
        <v>0</v>
      </c>
      <c r="K69" s="846">
        <v>0</v>
      </c>
      <c r="L69" s="846">
        <v>5</v>
      </c>
      <c r="M69" s="847">
        <v>10</v>
      </c>
      <c r="N69" s="670">
        <f t="shared" si="1"/>
        <v>15</v>
      </c>
    </row>
    <row r="70" spans="1:14" ht="15.75" customHeight="1">
      <c r="A70" s="117">
        <v>64</v>
      </c>
      <c r="B70" s="118">
        <v>5</v>
      </c>
      <c r="C70" s="453" t="s">
        <v>1351</v>
      </c>
      <c r="D70" s="314" t="s">
        <v>506</v>
      </c>
      <c r="E70" s="453" t="s">
        <v>1335</v>
      </c>
      <c r="F70" s="809" t="s">
        <v>849</v>
      </c>
      <c r="G70" s="794" t="s">
        <v>2063</v>
      </c>
      <c r="H70" s="795">
        <v>26</v>
      </c>
      <c r="I70" s="845">
        <v>2</v>
      </c>
      <c r="J70" s="846">
        <v>2</v>
      </c>
      <c r="K70" s="846">
        <v>20</v>
      </c>
      <c r="L70" s="846">
        <v>0</v>
      </c>
      <c r="M70" s="847">
        <v>10</v>
      </c>
      <c r="N70" s="670">
        <f t="shared" si="1"/>
        <v>34</v>
      </c>
    </row>
    <row r="71" spans="1:14" ht="15.75" customHeight="1">
      <c r="A71" s="119">
        <v>65</v>
      </c>
      <c r="B71" s="120">
        <v>6</v>
      </c>
      <c r="C71" s="453" t="s">
        <v>1360</v>
      </c>
      <c r="D71" s="314" t="s">
        <v>895</v>
      </c>
      <c r="E71" s="453" t="s">
        <v>1344</v>
      </c>
      <c r="F71" s="809" t="s">
        <v>849</v>
      </c>
      <c r="G71" s="794" t="s">
        <v>2055</v>
      </c>
      <c r="H71" s="795">
        <v>22</v>
      </c>
      <c r="I71" s="845">
        <v>0</v>
      </c>
      <c r="J71" s="846">
        <v>1</v>
      </c>
      <c r="K71" s="846">
        <v>20</v>
      </c>
      <c r="L71" s="846">
        <v>10</v>
      </c>
      <c r="M71" s="847">
        <v>20</v>
      </c>
      <c r="N71" s="670">
        <f t="shared" si="1"/>
        <v>51</v>
      </c>
    </row>
    <row r="72" spans="1:14" ht="15.75" customHeight="1">
      <c r="A72" s="117">
        <v>66</v>
      </c>
      <c r="B72" s="118">
        <v>7</v>
      </c>
      <c r="C72" s="453" t="s">
        <v>1370</v>
      </c>
      <c r="D72" s="314" t="s">
        <v>895</v>
      </c>
      <c r="E72" s="453" t="s">
        <v>1344</v>
      </c>
      <c r="F72" s="809" t="s">
        <v>849</v>
      </c>
      <c r="G72" s="794" t="s">
        <v>2057</v>
      </c>
      <c r="H72" s="795">
        <v>23</v>
      </c>
      <c r="I72" s="845">
        <v>2</v>
      </c>
      <c r="J72" s="846">
        <v>14</v>
      </c>
      <c r="K72" s="846">
        <v>0</v>
      </c>
      <c r="L72" s="846">
        <v>18</v>
      </c>
      <c r="M72" s="847">
        <v>20</v>
      </c>
      <c r="N72" s="670">
        <f t="shared" si="1"/>
        <v>54</v>
      </c>
    </row>
    <row r="73" spans="1:14" ht="15.75" customHeight="1">
      <c r="A73" s="119">
        <v>67</v>
      </c>
      <c r="B73" s="120">
        <v>8</v>
      </c>
      <c r="C73" s="453" t="s">
        <v>1371</v>
      </c>
      <c r="D73" s="314" t="s">
        <v>895</v>
      </c>
      <c r="E73" s="453" t="s">
        <v>1349</v>
      </c>
      <c r="F73" s="809" t="s">
        <v>849</v>
      </c>
      <c r="G73" s="794" t="s">
        <v>2059</v>
      </c>
      <c r="H73" s="795">
        <v>24</v>
      </c>
      <c r="I73" s="845">
        <v>0</v>
      </c>
      <c r="J73" s="846">
        <v>0</v>
      </c>
      <c r="K73" s="846">
        <v>0</v>
      </c>
      <c r="L73" s="846">
        <v>14</v>
      </c>
      <c r="M73" s="847">
        <v>20</v>
      </c>
      <c r="N73" s="670">
        <f t="shared" si="1"/>
        <v>34</v>
      </c>
    </row>
    <row r="74" spans="1:14" ht="15.75" customHeight="1">
      <c r="A74" s="117">
        <v>68</v>
      </c>
      <c r="B74" s="118">
        <v>9</v>
      </c>
      <c r="C74" s="453" t="s">
        <v>1372</v>
      </c>
      <c r="D74" s="314" t="s">
        <v>895</v>
      </c>
      <c r="E74" s="453" t="s">
        <v>1344</v>
      </c>
      <c r="F74" s="809" t="s">
        <v>849</v>
      </c>
      <c r="G74" s="794" t="s">
        <v>2062</v>
      </c>
      <c r="H74" s="795">
        <v>25</v>
      </c>
      <c r="I74" s="845">
        <v>0</v>
      </c>
      <c r="J74" s="846">
        <v>1</v>
      </c>
      <c r="K74" s="846">
        <v>0</v>
      </c>
      <c r="L74" s="846">
        <v>0</v>
      </c>
      <c r="M74" s="847">
        <v>0</v>
      </c>
      <c r="N74" s="670">
        <f t="shared" si="1"/>
        <v>1</v>
      </c>
    </row>
    <row r="75" spans="1:14" ht="15.75" customHeight="1">
      <c r="A75" s="119">
        <v>69</v>
      </c>
      <c r="B75" s="120">
        <v>10</v>
      </c>
      <c r="C75" s="453" t="s">
        <v>641</v>
      </c>
      <c r="D75" s="314" t="s">
        <v>851</v>
      </c>
      <c r="E75" s="453" t="s">
        <v>1334</v>
      </c>
      <c r="F75" s="809" t="s">
        <v>849</v>
      </c>
      <c r="G75" s="794" t="s">
        <v>2065</v>
      </c>
      <c r="H75" s="795">
        <v>27</v>
      </c>
      <c r="I75" s="845">
        <v>0</v>
      </c>
      <c r="J75" s="846">
        <v>0</v>
      </c>
      <c r="K75" s="846">
        <v>20</v>
      </c>
      <c r="L75" s="846">
        <v>0</v>
      </c>
      <c r="M75" s="847">
        <v>20</v>
      </c>
      <c r="N75" s="670">
        <f t="shared" si="1"/>
        <v>40</v>
      </c>
    </row>
    <row r="76" spans="1:14" ht="15.75" customHeight="1">
      <c r="A76" s="117">
        <v>70</v>
      </c>
      <c r="B76" s="118">
        <v>11</v>
      </c>
      <c r="C76" s="453" t="s">
        <v>1357</v>
      </c>
      <c r="D76" s="314" t="s">
        <v>851</v>
      </c>
      <c r="E76" s="453" t="s">
        <v>1341</v>
      </c>
      <c r="F76" s="809" t="s">
        <v>849</v>
      </c>
      <c r="G76" s="794" t="s">
        <v>2067</v>
      </c>
      <c r="H76" s="795">
        <v>28</v>
      </c>
      <c r="I76" s="785">
        <v>2</v>
      </c>
      <c r="J76" s="786">
        <v>3</v>
      </c>
      <c r="K76" s="786">
        <v>5</v>
      </c>
      <c r="L76" s="786">
        <v>0</v>
      </c>
      <c r="M76" s="787">
        <v>0</v>
      </c>
      <c r="N76" s="670">
        <f t="shared" si="1"/>
        <v>10</v>
      </c>
    </row>
    <row r="77" spans="1:14" ht="15.75" customHeight="1">
      <c r="A77" s="119">
        <v>71</v>
      </c>
      <c r="B77" s="120">
        <v>12</v>
      </c>
      <c r="C77" s="453" t="s">
        <v>1358</v>
      </c>
      <c r="D77" s="314" t="s">
        <v>851</v>
      </c>
      <c r="E77" s="453" t="s">
        <v>1342</v>
      </c>
      <c r="F77" s="809" t="s">
        <v>849</v>
      </c>
      <c r="G77" s="794" t="s">
        <v>2069</v>
      </c>
      <c r="H77" s="795">
        <v>29</v>
      </c>
      <c r="I77" s="785">
        <v>20</v>
      </c>
      <c r="J77" s="786">
        <v>0</v>
      </c>
      <c r="K77" s="786">
        <v>0</v>
      </c>
      <c r="L77" s="786">
        <v>20</v>
      </c>
      <c r="M77" s="787">
        <v>20</v>
      </c>
      <c r="N77" s="670">
        <f t="shared" si="1"/>
        <v>60</v>
      </c>
    </row>
    <row r="78" spans="1:14" ht="15.75" customHeight="1">
      <c r="A78" s="117">
        <v>72</v>
      </c>
      <c r="B78" s="118">
        <v>13</v>
      </c>
      <c r="C78" s="453" t="s">
        <v>1361</v>
      </c>
      <c r="D78" s="314" t="s">
        <v>851</v>
      </c>
      <c r="E78" s="453" t="s">
        <v>1342</v>
      </c>
      <c r="F78" s="809" t="s">
        <v>849</v>
      </c>
      <c r="G78" s="794" t="s">
        <v>2071</v>
      </c>
      <c r="H78" s="795">
        <v>30</v>
      </c>
      <c r="I78" s="785">
        <v>2</v>
      </c>
      <c r="J78" s="786">
        <v>20</v>
      </c>
      <c r="K78" s="786">
        <v>20</v>
      </c>
      <c r="L78" s="786">
        <v>20</v>
      </c>
      <c r="M78" s="787">
        <v>20</v>
      </c>
      <c r="N78" s="670">
        <f t="shared" si="1"/>
        <v>82</v>
      </c>
    </row>
    <row r="79" spans="1:14" ht="15.75" customHeight="1">
      <c r="A79" s="119">
        <v>73</v>
      </c>
      <c r="B79" s="120">
        <v>14</v>
      </c>
      <c r="C79" s="453" t="s">
        <v>1362</v>
      </c>
      <c r="D79" s="314" t="s">
        <v>852</v>
      </c>
      <c r="E79" s="453" t="s">
        <v>1345</v>
      </c>
      <c r="F79" s="809" t="s">
        <v>849</v>
      </c>
      <c r="G79" s="794" t="s">
        <v>2053</v>
      </c>
      <c r="H79" s="795">
        <v>21</v>
      </c>
      <c r="I79" s="842">
        <v>0</v>
      </c>
      <c r="J79" s="843">
        <v>14</v>
      </c>
      <c r="K79" s="843">
        <v>5</v>
      </c>
      <c r="L79" s="843">
        <v>0</v>
      </c>
      <c r="M79" s="844">
        <v>20</v>
      </c>
      <c r="N79" s="670">
        <f t="shared" si="1"/>
        <v>39</v>
      </c>
    </row>
    <row r="80" spans="1:14" ht="15.75" customHeight="1">
      <c r="A80" s="117">
        <v>74</v>
      </c>
      <c r="B80" s="118">
        <v>15</v>
      </c>
      <c r="C80" s="453" t="s">
        <v>1355</v>
      </c>
      <c r="D80" s="314" t="s">
        <v>850</v>
      </c>
      <c r="E80" s="453" t="s">
        <v>1339</v>
      </c>
      <c r="F80" s="809" t="s">
        <v>849</v>
      </c>
      <c r="G80" s="794" t="s">
        <v>2072</v>
      </c>
      <c r="H80" s="795">
        <v>31</v>
      </c>
      <c r="I80" s="845">
        <v>2</v>
      </c>
      <c r="J80" s="846">
        <v>0</v>
      </c>
      <c r="K80" s="846">
        <v>0</v>
      </c>
      <c r="L80" s="846">
        <v>0</v>
      </c>
      <c r="M80" s="847">
        <v>0</v>
      </c>
      <c r="N80" s="670">
        <f t="shared" si="1"/>
        <v>2</v>
      </c>
    </row>
    <row r="81" spans="1:14" ht="15.75" customHeight="1">
      <c r="A81" s="119">
        <v>75</v>
      </c>
      <c r="B81" s="120">
        <v>16</v>
      </c>
      <c r="C81" s="453" t="s">
        <v>1350</v>
      </c>
      <c r="D81" s="314" t="s">
        <v>943</v>
      </c>
      <c r="E81" s="453" t="s">
        <v>1333</v>
      </c>
      <c r="F81" s="809" t="s">
        <v>849</v>
      </c>
      <c r="G81" s="794" t="s">
        <v>2064</v>
      </c>
      <c r="H81" s="795">
        <v>26</v>
      </c>
      <c r="I81" s="845">
        <v>10</v>
      </c>
      <c r="J81" s="846">
        <v>20</v>
      </c>
      <c r="K81" s="846">
        <v>20</v>
      </c>
      <c r="L81" s="846">
        <v>20</v>
      </c>
      <c r="M81" s="847">
        <v>10</v>
      </c>
      <c r="N81" s="670">
        <f t="shared" si="1"/>
        <v>80</v>
      </c>
    </row>
    <row r="82" spans="1:14" ht="15.75" customHeight="1">
      <c r="A82" s="117">
        <v>76</v>
      </c>
      <c r="B82" s="118">
        <v>17</v>
      </c>
      <c r="C82" s="453" t="s">
        <v>1356</v>
      </c>
      <c r="D82" s="314" t="s">
        <v>943</v>
      </c>
      <c r="E82" s="453" t="s">
        <v>1340</v>
      </c>
      <c r="F82" s="809" t="s">
        <v>849</v>
      </c>
      <c r="G82" s="794" t="s">
        <v>2066</v>
      </c>
      <c r="H82" s="795">
        <v>27</v>
      </c>
      <c r="I82" s="785">
        <v>7</v>
      </c>
      <c r="J82" s="786">
        <v>20</v>
      </c>
      <c r="K82" s="786">
        <v>20</v>
      </c>
      <c r="L82" s="786">
        <v>5</v>
      </c>
      <c r="M82" s="787">
        <v>10</v>
      </c>
      <c r="N82" s="670">
        <f t="shared" si="1"/>
        <v>62</v>
      </c>
    </row>
    <row r="83" spans="1:14" ht="15.75" customHeight="1">
      <c r="A83" s="119">
        <v>77</v>
      </c>
      <c r="B83" s="120">
        <v>18</v>
      </c>
      <c r="C83" s="453" t="s">
        <v>1363</v>
      </c>
      <c r="D83" s="314" t="s">
        <v>943</v>
      </c>
      <c r="E83" s="453" t="s">
        <v>1333</v>
      </c>
      <c r="F83" s="809" t="s">
        <v>849</v>
      </c>
      <c r="G83" s="794" t="s">
        <v>2068</v>
      </c>
      <c r="H83" s="795">
        <v>28</v>
      </c>
      <c r="I83" s="785">
        <v>0</v>
      </c>
      <c r="J83" s="786">
        <v>20</v>
      </c>
      <c r="K83" s="786">
        <v>10</v>
      </c>
      <c r="L83" s="786">
        <v>20</v>
      </c>
      <c r="M83" s="787">
        <v>20</v>
      </c>
      <c r="N83" s="670">
        <f t="shared" si="1"/>
        <v>70</v>
      </c>
    </row>
    <row r="84" spans="1:14" ht="15.75" customHeight="1">
      <c r="A84" s="117">
        <v>78</v>
      </c>
      <c r="B84" s="118">
        <v>19</v>
      </c>
      <c r="C84" s="453" t="s">
        <v>642</v>
      </c>
      <c r="D84" s="314" t="s">
        <v>505</v>
      </c>
      <c r="E84" s="453" t="s">
        <v>643</v>
      </c>
      <c r="F84" s="809" t="s">
        <v>849</v>
      </c>
      <c r="G84" s="794" t="s">
        <v>2073</v>
      </c>
      <c r="H84" s="795">
        <v>32</v>
      </c>
      <c r="I84" s="842">
        <v>20</v>
      </c>
      <c r="J84" s="843">
        <v>0</v>
      </c>
      <c r="K84" s="843">
        <v>5</v>
      </c>
      <c r="L84" s="843">
        <v>10</v>
      </c>
      <c r="M84" s="844">
        <v>20</v>
      </c>
      <c r="N84" s="670">
        <f t="shared" si="1"/>
        <v>55</v>
      </c>
    </row>
    <row r="85" spans="1:14" ht="15.75" customHeight="1">
      <c r="A85" s="119">
        <v>79</v>
      </c>
      <c r="B85" s="120">
        <v>20</v>
      </c>
      <c r="C85" s="453" t="s">
        <v>1369</v>
      </c>
      <c r="D85" s="314" t="s">
        <v>617</v>
      </c>
      <c r="E85" s="453" t="s">
        <v>1348</v>
      </c>
      <c r="F85" s="809" t="s">
        <v>849</v>
      </c>
      <c r="G85" s="794" t="s">
        <v>2070</v>
      </c>
      <c r="H85" s="795">
        <v>29</v>
      </c>
      <c r="I85" s="840">
        <v>0</v>
      </c>
      <c r="J85" s="841">
        <v>2</v>
      </c>
      <c r="K85" s="841">
        <v>5</v>
      </c>
      <c r="L85" s="841">
        <v>0</v>
      </c>
      <c r="M85" s="841">
        <v>10</v>
      </c>
      <c r="N85" s="670">
        <f t="shared" si="1"/>
        <v>17</v>
      </c>
    </row>
    <row r="86" spans="1:14" ht="15.75" customHeight="1">
      <c r="A86" s="117">
        <v>80</v>
      </c>
      <c r="B86" s="118">
        <v>21</v>
      </c>
      <c r="C86" s="453" t="s">
        <v>1364</v>
      </c>
      <c r="D86" s="314" t="s">
        <v>503</v>
      </c>
      <c r="E86" s="453" t="s">
        <v>1346</v>
      </c>
      <c r="F86" s="809" t="s">
        <v>849</v>
      </c>
      <c r="G86" s="794" t="s">
        <v>2054</v>
      </c>
      <c r="H86" s="795">
        <v>21</v>
      </c>
      <c r="I86" s="850">
        <v>20</v>
      </c>
      <c r="J86" s="851">
        <v>14</v>
      </c>
      <c r="K86" s="851">
        <v>20</v>
      </c>
      <c r="L86" s="851">
        <v>20</v>
      </c>
      <c r="M86" s="851">
        <v>10</v>
      </c>
      <c r="N86" s="670">
        <f t="shared" si="1"/>
        <v>84</v>
      </c>
    </row>
    <row r="87" spans="1:14" ht="15.75" customHeight="1">
      <c r="A87" s="119">
        <v>81</v>
      </c>
      <c r="B87" s="120">
        <v>22</v>
      </c>
      <c r="C87" s="453" t="s">
        <v>1365</v>
      </c>
      <c r="D87" s="314" t="s">
        <v>503</v>
      </c>
      <c r="E87" s="453" t="s">
        <v>1347</v>
      </c>
      <c r="F87" s="809" t="s">
        <v>849</v>
      </c>
      <c r="G87" s="794" t="s">
        <v>2056</v>
      </c>
      <c r="H87" s="795">
        <v>22</v>
      </c>
      <c r="I87" s="848">
        <v>2</v>
      </c>
      <c r="J87" s="849">
        <v>2</v>
      </c>
      <c r="K87" s="849">
        <v>0</v>
      </c>
      <c r="L87" s="849">
        <v>0</v>
      </c>
      <c r="M87" s="849">
        <v>10</v>
      </c>
      <c r="N87" s="670">
        <f t="shared" si="1"/>
        <v>14</v>
      </c>
    </row>
    <row r="88" spans="1:14" ht="15.75" customHeight="1">
      <c r="A88" s="117">
        <v>82</v>
      </c>
      <c r="B88" s="118">
        <v>23</v>
      </c>
      <c r="C88" s="453" t="s">
        <v>1366</v>
      </c>
      <c r="D88" s="314" t="s">
        <v>503</v>
      </c>
      <c r="E88" s="453" t="s">
        <v>1347</v>
      </c>
      <c r="F88" s="809" t="s">
        <v>849</v>
      </c>
      <c r="G88" s="794" t="s">
        <v>2058</v>
      </c>
      <c r="H88" s="795">
        <v>23</v>
      </c>
      <c r="I88" s="848">
        <v>2</v>
      </c>
      <c r="J88" s="849">
        <v>14</v>
      </c>
      <c r="K88" s="849">
        <v>20</v>
      </c>
      <c r="L88" s="849">
        <v>20</v>
      </c>
      <c r="M88" s="849">
        <v>20</v>
      </c>
      <c r="N88" s="670">
        <f t="shared" si="1"/>
        <v>76</v>
      </c>
    </row>
    <row r="89" spans="1:14" ht="15.75" customHeight="1">
      <c r="A89" s="119">
        <v>83</v>
      </c>
      <c r="B89" s="120">
        <v>24</v>
      </c>
      <c r="C89" s="453" t="s">
        <v>1367</v>
      </c>
      <c r="D89" s="314" t="s">
        <v>503</v>
      </c>
      <c r="E89" s="453" t="s">
        <v>1346</v>
      </c>
      <c r="F89" s="809" t="s">
        <v>849</v>
      </c>
      <c r="G89" s="794" t="s">
        <v>2060</v>
      </c>
      <c r="H89" s="795">
        <v>24</v>
      </c>
      <c r="I89" s="848">
        <v>20</v>
      </c>
      <c r="J89" s="849">
        <v>7</v>
      </c>
      <c r="K89" s="849">
        <v>0</v>
      </c>
      <c r="L89" s="849">
        <v>0</v>
      </c>
      <c r="M89" s="849">
        <v>20</v>
      </c>
      <c r="N89" s="670">
        <f t="shared" si="1"/>
        <v>47</v>
      </c>
    </row>
    <row r="90" spans="1:14" ht="15.75" customHeight="1">
      <c r="A90" s="117">
        <v>84</v>
      </c>
      <c r="B90" s="118">
        <v>25</v>
      </c>
      <c r="C90" s="453" t="s">
        <v>1359</v>
      </c>
      <c r="D90" s="314" t="s">
        <v>504</v>
      </c>
      <c r="E90" s="453" t="s">
        <v>1343</v>
      </c>
      <c r="F90" s="809" t="s">
        <v>849</v>
      </c>
      <c r="G90" s="794" t="s">
        <v>2074</v>
      </c>
      <c r="H90" s="795">
        <v>33</v>
      </c>
      <c r="I90" s="850">
        <v>2</v>
      </c>
      <c r="J90" s="851">
        <v>4</v>
      </c>
      <c r="K90" s="851">
        <v>20</v>
      </c>
      <c r="L90" s="851">
        <v>10</v>
      </c>
      <c r="M90" s="851">
        <v>20</v>
      </c>
      <c r="N90" s="670">
        <f t="shared" si="1"/>
        <v>56</v>
      </c>
    </row>
    <row r="91" spans="1:14" ht="15.75" customHeight="1" thickBot="1">
      <c r="A91" s="137"/>
      <c r="B91" s="173"/>
      <c r="C91" s="429"/>
      <c r="D91" s="430"/>
      <c r="E91" s="431"/>
      <c r="F91" s="755"/>
      <c r="G91" s="760"/>
      <c r="H91" s="184"/>
      <c r="I91" s="105"/>
      <c r="J91" s="171"/>
      <c r="K91" s="171"/>
      <c r="L91" s="171"/>
      <c r="M91" s="172"/>
      <c r="N91" s="672"/>
    </row>
    <row r="92" spans="1:14" ht="15.75" customHeight="1" thickBot="1">
      <c r="A92" s="426" t="s">
        <v>829</v>
      </c>
      <c r="B92" s="432" t="s">
        <v>829</v>
      </c>
      <c r="C92" s="498" t="s">
        <v>854</v>
      </c>
      <c r="D92" s="499" t="s">
        <v>831</v>
      </c>
      <c r="E92" s="500" t="s">
        <v>832</v>
      </c>
      <c r="F92" s="684" t="s">
        <v>833</v>
      </c>
      <c r="G92" s="758" t="s">
        <v>834</v>
      </c>
      <c r="H92" s="161" t="s">
        <v>835</v>
      </c>
      <c r="I92" s="108">
        <v>1</v>
      </c>
      <c r="J92" s="115">
        <v>2</v>
      </c>
      <c r="K92" s="115">
        <v>3</v>
      </c>
      <c r="L92" s="115">
        <v>4</v>
      </c>
      <c r="M92" s="116">
        <v>5</v>
      </c>
      <c r="N92" s="433" t="s">
        <v>836</v>
      </c>
    </row>
    <row r="93" spans="1:14" ht="15.75" customHeight="1">
      <c r="A93" s="129">
        <v>85</v>
      </c>
      <c r="B93" s="435">
        <v>1</v>
      </c>
      <c r="C93" s="797" t="s">
        <v>1473</v>
      </c>
      <c r="D93" s="791" t="s">
        <v>846</v>
      </c>
      <c r="E93" s="797" t="s">
        <v>1497</v>
      </c>
      <c r="F93" s="809" t="s">
        <v>855</v>
      </c>
      <c r="G93" s="794" t="s">
        <v>1917</v>
      </c>
      <c r="H93" s="795">
        <v>29</v>
      </c>
      <c r="I93" s="842">
        <v>0</v>
      </c>
      <c r="J93" s="843">
        <v>0</v>
      </c>
      <c r="K93" s="843">
        <v>5</v>
      </c>
      <c r="L93" s="843">
        <v>0</v>
      </c>
      <c r="M93" s="844">
        <v>20</v>
      </c>
      <c r="N93" s="670">
        <f aca="true" t="shared" si="2" ref="N93:N120">SUM(I93:M93)</f>
        <v>25</v>
      </c>
    </row>
    <row r="94" spans="1:14" ht="15.75" customHeight="1">
      <c r="A94" s="434">
        <v>86</v>
      </c>
      <c r="B94" s="435">
        <v>2</v>
      </c>
      <c r="C94" s="797" t="s">
        <v>1105</v>
      </c>
      <c r="D94" s="791" t="s">
        <v>846</v>
      </c>
      <c r="E94" s="797" t="s">
        <v>1497</v>
      </c>
      <c r="F94" s="809" t="s">
        <v>855</v>
      </c>
      <c r="G94" s="794" t="s">
        <v>1919</v>
      </c>
      <c r="H94" s="795">
        <v>30</v>
      </c>
      <c r="I94" s="842">
        <v>2</v>
      </c>
      <c r="J94" s="843">
        <v>20</v>
      </c>
      <c r="K94" s="843">
        <v>20</v>
      </c>
      <c r="L94" s="843">
        <v>20</v>
      </c>
      <c r="M94" s="844">
        <v>10</v>
      </c>
      <c r="N94" s="670">
        <f t="shared" si="2"/>
        <v>72</v>
      </c>
    </row>
    <row r="95" spans="1:14" ht="15.75" customHeight="1">
      <c r="A95" s="129">
        <v>87</v>
      </c>
      <c r="B95" s="435">
        <v>3</v>
      </c>
      <c r="C95" s="797" t="s">
        <v>1484</v>
      </c>
      <c r="D95" s="791" t="s">
        <v>846</v>
      </c>
      <c r="E95" s="797" t="s">
        <v>1507</v>
      </c>
      <c r="F95" s="691" t="s">
        <v>855</v>
      </c>
      <c r="G95" s="794" t="s">
        <v>1921</v>
      </c>
      <c r="H95" s="795">
        <v>31</v>
      </c>
      <c r="I95" s="845">
        <v>0</v>
      </c>
      <c r="J95" s="846">
        <v>16</v>
      </c>
      <c r="K95" s="846">
        <v>20</v>
      </c>
      <c r="L95" s="846">
        <v>0</v>
      </c>
      <c r="M95" s="847">
        <v>0</v>
      </c>
      <c r="N95" s="670">
        <f t="shared" si="2"/>
        <v>36</v>
      </c>
    </row>
    <row r="96" spans="1:14" ht="15.75" customHeight="1">
      <c r="A96" s="434">
        <v>88</v>
      </c>
      <c r="B96" s="435">
        <v>4</v>
      </c>
      <c r="C96" s="797" t="s">
        <v>1485</v>
      </c>
      <c r="D96" s="791" t="s">
        <v>846</v>
      </c>
      <c r="E96" s="797" t="s">
        <v>1508</v>
      </c>
      <c r="F96" s="691" t="s">
        <v>855</v>
      </c>
      <c r="G96" s="794" t="s">
        <v>1923</v>
      </c>
      <c r="H96" s="795">
        <v>32</v>
      </c>
      <c r="I96" s="842">
        <v>0</v>
      </c>
      <c r="J96" s="843">
        <v>0</v>
      </c>
      <c r="K96" s="843">
        <v>0</v>
      </c>
      <c r="L96" s="843">
        <v>0</v>
      </c>
      <c r="M96" s="844">
        <v>20</v>
      </c>
      <c r="N96" s="670">
        <f t="shared" si="2"/>
        <v>20</v>
      </c>
    </row>
    <row r="97" spans="1:14" ht="15.75" customHeight="1">
      <c r="A97" s="129">
        <v>89</v>
      </c>
      <c r="B97" s="435">
        <v>5</v>
      </c>
      <c r="C97" s="797" t="s">
        <v>1483</v>
      </c>
      <c r="D97" s="791" t="s">
        <v>501</v>
      </c>
      <c r="E97" s="797" t="s">
        <v>1506</v>
      </c>
      <c r="F97" s="691" t="s">
        <v>855</v>
      </c>
      <c r="G97" s="794" t="s">
        <v>1905</v>
      </c>
      <c r="H97" s="795">
        <v>23</v>
      </c>
      <c r="I97" s="845">
        <v>0</v>
      </c>
      <c r="J97" s="846">
        <v>3</v>
      </c>
      <c r="K97" s="846">
        <v>20</v>
      </c>
      <c r="L97" s="846">
        <v>5</v>
      </c>
      <c r="M97" s="847">
        <v>10</v>
      </c>
      <c r="N97" s="670">
        <f t="shared" si="2"/>
        <v>38</v>
      </c>
    </row>
    <row r="98" spans="1:14" ht="15.75" customHeight="1">
      <c r="A98" s="434">
        <v>90</v>
      </c>
      <c r="B98" s="435">
        <v>6</v>
      </c>
      <c r="C98" s="797" t="s">
        <v>1486</v>
      </c>
      <c r="D98" s="791" t="s">
        <v>501</v>
      </c>
      <c r="E98" s="797" t="s">
        <v>1506</v>
      </c>
      <c r="F98" s="691" t="s">
        <v>855</v>
      </c>
      <c r="G98" s="794" t="s">
        <v>1907</v>
      </c>
      <c r="H98" s="795">
        <v>24</v>
      </c>
      <c r="I98" s="845">
        <v>2</v>
      </c>
      <c r="J98" s="846">
        <v>6</v>
      </c>
      <c r="K98" s="846">
        <v>0</v>
      </c>
      <c r="L98" s="846">
        <v>0</v>
      </c>
      <c r="M98" s="847">
        <v>20</v>
      </c>
      <c r="N98" s="670">
        <f t="shared" si="2"/>
        <v>28</v>
      </c>
    </row>
    <row r="99" spans="1:14" ht="15.75" customHeight="1">
      <c r="A99" s="129">
        <v>91</v>
      </c>
      <c r="B99" s="435">
        <v>7</v>
      </c>
      <c r="C99" s="789" t="s">
        <v>1474</v>
      </c>
      <c r="D99" s="798" t="s">
        <v>618</v>
      </c>
      <c r="E99" s="789" t="s">
        <v>1498</v>
      </c>
      <c r="F99" s="691" t="s">
        <v>855</v>
      </c>
      <c r="G99" s="794" t="s">
        <v>1918</v>
      </c>
      <c r="H99" s="795">
        <v>29</v>
      </c>
      <c r="I99" s="842">
        <v>20</v>
      </c>
      <c r="J99" s="843">
        <v>8</v>
      </c>
      <c r="K99" s="843">
        <v>0</v>
      </c>
      <c r="L99" s="843">
        <v>0</v>
      </c>
      <c r="M99" s="844">
        <v>20</v>
      </c>
      <c r="N99" s="670">
        <f t="shared" si="2"/>
        <v>48</v>
      </c>
    </row>
    <row r="100" spans="1:14" ht="15.75" customHeight="1">
      <c r="A100" s="434">
        <v>92</v>
      </c>
      <c r="B100" s="435">
        <v>8</v>
      </c>
      <c r="C100" s="797" t="s">
        <v>1471</v>
      </c>
      <c r="D100" s="791" t="s">
        <v>861</v>
      </c>
      <c r="E100" s="797" t="s">
        <v>1493</v>
      </c>
      <c r="F100" s="691" t="s">
        <v>855</v>
      </c>
      <c r="G100" s="794" t="s">
        <v>1929</v>
      </c>
      <c r="H100" s="795">
        <v>35</v>
      </c>
      <c r="I100" s="842">
        <v>0</v>
      </c>
      <c r="J100" s="843">
        <v>14</v>
      </c>
      <c r="K100" s="843">
        <v>0</v>
      </c>
      <c r="L100" s="843">
        <v>20</v>
      </c>
      <c r="M100" s="844">
        <v>20</v>
      </c>
      <c r="N100" s="670">
        <f t="shared" si="2"/>
        <v>54</v>
      </c>
    </row>
    <row r="101" spans="1:14" ht="15.75" customHeight="1">
      <c r="A101" s="129">
        <v>93</v>
      </c>
      <c r="B101" s="435">
        <v>9</v>
      </c>
      <c r="C101" s="797" t="s">
        <v>1477</v>
      </c>
      <c r="D101" s="791" t="s">
        <v>861</v>
      </c>
      <c r="E101" s="797" t="s">
        <v>1501</v>
      </c>
      <c r="F101" s="691" t="s">
        <v>855</v>
      </c>
      <c r="G101" s="794" t="s">
        <v>1930</v>
      </c>
      <c r="H101" s="795">
        <v>36</v>
      </c>
      <c r="I101" s="845">
        <v>0</v>
      </c>
      <c r="J101" s="846">
        <v>13</v>
      </c>
      <c r="K101" s="846">
        <v>5</v>
      </c>
      <c r="L101" s="846">
        <v>10</v>
      </c>
      <c r="M101" s="847">
        <v>0</v>
      </c>
      <c r="N101" s="670">
        <f t="shared" si="2"/>
        <v>28</v>
      </c>
    </row>
    <row r="102" spans="1:14" ht="15.75" customHeight="1">
      <c r="A102" s="434">
        <v>94</v>
      </c>
      <c r="B102" s="435">
        <v>10</v>
      </c>
      <c r="C102" s="797" t="s">
        <v>1475</v>
      </c>
      <c r="D102" s="791" t="s">
        <v>502</v>
      </c>
      <c r="E102" s="797" t="s">
        <v>1499</v>
      </c>
      <c r="F102" s="809" t="s">
        <v>855</v>
      </c>
      <c r="G102" s="794" t="s">
        <v>1903</v>
      </c>
      <c r="H102" s="795">
        <v>21</v>
      </c>
      <c r="I102" s="842">
        <v>0</v>
      </c>
      <c r="J102" s="843">
        <v>20</v>
      </c>
      <c r="K102" s="843">
        <v>5</v>
      </c>
      <c r="L102" s="843">
        <v>0</v>
      </c>
      <c r="M102" s="844">
        <v>0</v>
      </c>
      <c r="N102" s="670">
        <f>SUM(I102:M102)</f>
        <v>25</v>
      </c>
    </row>
    <row r="103" spans="1:14" ht="15.75" customHeight="1">
      <c r="A103" s="434">
        <v>95</v>
      </c>
      <c r="B103" s="435">
        <v>11</v>
      </c>
      <c r="C103" s="797" t="s">
        <v>1478</v>
      </c>
      <c r="D103" s="791" t="s">
        <v>502</v>
      </c>
      <c r="E103" s="797" t="s">
        <v>1502</v>
      </c>
      <c r="F103" s="691" t="s">
        <v>855</v>
      </c>
      <c r="G103" s="794" t="s">
        <v>1904</v>
      </c>
      <c r="H103" s="795">
        <v>22</v>
      </c>
      <c r="I103" s="845">
        <v>0</v>
      </c>
      <c r="J103" s="846">
        <v>8</v>
      </c>
      <c r="K103" s="846">
        <v>20</v>
      </c>
      <c r="L103" s="846">
        <v>0</v>
      </c>
      <c r="M103" s="847">
        <v>20</v>
      </c>
      <c r="N103" s="670">
        <f t="shared" si="2"/>
        <v>48</v>
      </c>
    </row>
    <row r="104" spans="1:14" ht="15.75" customHeight="1">
      <c r="A104" s="129">
        <v>96</v>
      </c>
      <c r="B104" s="435">
        <v>12</v>
      </c>
      <c r="C104" s="797" t="s">
        <v>1476</v>
      </c>
      <c r="D104" s="791" t="s">
        <v>860</v>
      </c>
      <c r="E104" s="797" t="s">
        <v>1059</v>
      </c>
      <c r="F104" s="691" t="s">
        <v>855</v>
      </c>
      <c r="G104" s="794" t="s">
        <v>1922</v>
      </c>
      <c r="H104" s="795">
        <v>31</v>
      </c>
      <c r="I104" s="845">
        <v>20</v>
      </c>
      <c r="J104" s="846">
        <v>20</v>
      </c>
      <c r="K104" s="846">
        <v>20</v>
      </c>
      <c r="L104" s="846">
        <v>20</v>
      </c>
      <c r="M104" s="847">
        <v>20</v>
      </c>
      <c r="N104" s="670">
        <f t="shared" si="2"/>
        <v>100</v>
      </c>
    </row>
    <row r="105" spans="1:14" ht="15.75" customHeight="1">
      <c r="A105" s="434">
        <v>97</v>
      </c>
      <c r="B105" s="435">
        <v>13</v>
      </c>
      <c r="C105" s="797" t="s">
        <v>1481</v>
      </c>
      <c r="D105" s="791" t="s">
        <v>860</v>
      </c>
      <c r="E105" s="797" t="s">
        <v>1505</v>
      </c>
      <c r="F105" s="691" t="s">
        <v>855</v>
      </c>
      <c r="G105" s="794" t="s">
        <v>1924</v>
      </c>
      <c r="H105" s="795">
        <v>32</v>
      </c>
      <c r="I105" s="842">
        <v>20</v>
      </c>
      <c r="J105" s="843">
        <v>20</v>
      </c>
      <c r="K105" s="843">
        <v>15</v>
      </c>
      <c r="L105" s="843">
        <v>20</v>
      </c>
      <c r="M105" s="844">
        <v>0</v>
      </c>
      <c r="N105" s="670">
        <f t="shared" si="2"/>
        <v>75</v>
      </c>
    </row>
    <row r="106" spans="1:14" ht="15.75" customHeight="1">
      <c r="A106" s="129">
        <v>98</v>
      </c>
      <c r="B106" s="435">
        <v>14</v>
      </c>
      <c r="C106" s="797" t="s">
        <v>1487</v>
      </c>
      <c r="D106" s="791" t="s">
        <v>860</v>
      </c>
      <c r="E106" s="797" t="s">
        <v>1059</v>
      </c>
      <c r="F106" s="691" t="s">
        <v>855</v>
      </c>
      <c r="G106" s="794" t="s">
        <v>1927</v>
      </c>
      <c r="H106" s="795">
        <v>34</v>
      </c>
      <c r="I106" s="842">
        <v>0</v>
      </c>
      <c r="J106" s="843">
        <v>4</v>
      </c>
      <c r="K106" s="843">
        <v>0</v>
      </c>
      <c r="L106" s="843">
        <v>0</v>
      </c>
      <c r="M106" s="844">
        <v>20</v>
      </c>
      <c r="N106" s="670">
        <f t="shared" si="2"/>
        <v>24</v>
      </c>
    </row>
    <row r="107" spans="1:14" ht="15.75" customHeight="1">
      <c r="A107" s="434">
        <v>99</v>
      </c>
      <c r="B107" s="435">
        <v>15</v>
      </c>
      <c r="C107" s="797" t="s">
        <v>1297</v>
      </c>
      <c r="D107" s="791" t="s">
        <v>944</v>
      </c>
      <c r="E107" s="797" t="s">
        <v>1494</v>
      </c>
      <c r="F107" s="691" t="s">
        <v>855</v>
      </c>
      <c r="G107" s="794" t="s">
        <v>1906</v>
      </c>
      <c r="H107" s="795">
        <v>23</v>
      </c>
      <c r="I107" s="845">
        <v>20</v>
      </c>
      <c r="J107" s="846">
        <v>14</v>
      </c>
      <c r="K107" s="846">
        <v>20</v>
      </c>
      <c r="L107" s="846">
        <v>20</v>
      </c>
      <c r="M107" s="847">
        <v>20</v>
      </c>
      <c r="N107" s="670">
        <f t="shared" si="2"/>
        <v>94</v>
      </c>
    </row>
    <row r="108" spans="1:14" ht="15.75" customHeight="1">
      <c r="A108" s="129">
        <v>100</v>
      </c>
      <c r="B108" s="435">
        <v>16</v>
      </c>
      <c r="C108" s="797" t="s">
        <v>644</v>
      </c>
      <c r="D108" s="791" t="s">
        <v>944</v>
      </c>
      <c r="E108" s="797" t="s">
        <v>1495</v>
      </c>
      <c r="F108" s="691" t="s">
        <v>855</v>
      </c>
      <c r="G108" s="794" t="s">
        <v>1908</v>
      </c>
      <c r="H108" s="795">
        <v>24</v>
      </c>
      <c r="I108" s="845">
        <v>2</v>
      </c>
      <c r="J108" s="846">
        <v>0</v>
      </c>
      <c r="K108" s="846">
        <v>0</v>
      </c>
      <c r="L108" s="846">
        <v>0</v>
      </c>
      <c r="M108" s="847">
        <v>20</v>
      </c>
      <c r="N108" s="670">
        <f t="shared" si="2"/>
        <v>22</v>
      </c>
    </row>
    <row r="109" spans="1:14" ht="15.75" customHeight="1">
      <c r="A109" s="434">
        <v>101</v>
      </c>
      <c r="B109" s="435">
        <v>17</v>
      </c>
      <c r="C109" s="797" t="s">
        <v>645</v>
      </c>
      <c r="D109" s="791" t="s">
        <v>944</v>
      </c>
      <c r="E109" s="797" t="s">
        <v>1494</v>
      </c>
      <c r="F109" s="691" t="s">
        <v>855</v>
      </c>
      <c r="G109" s="794" t="s">
        <v>1911</v>
      </c>
      <c r="H109" s="795">
        <v>26</v>
      </c>
      <c r="I109" s="845">
        <v>2</v>
      </c>
      <c r="J109" s="846">
        <v>4</v>
      </c>
      <c r="K109" s="846">
        <v>20</v>
      </c>
      <c r="L109" s="846">
        <v>10</v>
      </c>
      <c r="M109" s="847">
        <v>0</v>
      </c>
      <c r="N109" s="670">
        <f t="shared" si="2"/>
        <v>36</v>
      </c>
    </row>
    <row r="110" spans="1:14" ht="15.75" customHeight="1">
      <c r="A110" s="129">
        <v>102</v>
      </c>
      <c r="B110" s="435">
        <v>18</v>
      </c>
      <c r="C110" s="797" t="s">
        <v>646</v>
      </c>
      <c r="D110" s="791" t="s">
        <v>944</v>
      </c>
      <c r="E110" s="797" t="s">
        <v>1500</v>
      </c>
      <c r="F110" s="691" t="s">
        <v>855</v>
      </c>
      <c r="G110" s="794" t="s">
        <v>1913</v>
      </c>
      <c r="H110" s="795">
        <v>27</v>
      </c>
      <c r="I110" s="842">
        <v>20</v>
      </c>
      <c r="J110" s="843">
        <v>0</v>
      </c>
      <c r="K110" s="843">
        <v>20</v>
      </c>
      <c r="L110" s="843">
        <v>0</v>
      </c>
      <c r="M110" s="844">
        <v>20</v>
      </c>
      <c r="N110" s="670">
        <f t="shared" si="2"/>
        <v>60</v>
      </c>
    </row>
    <row r="111" spans="1:14" ht="15.75" customHeight="1">
      <c r="A111" s="434">
        <v>103</v>
      </c>
      <c r="B111" s="435">
        <v>19</v>
      </c>
      <c r="C111" s="797" t="s">
        <v>647</v>
      </c>
      <c r="D111" s="791" t="s">
        <v>944</v>
      </c>
      <c r="E111" s="797" t="s">
        <v>1495</v>
      </c>
      <c r="F111" s="691" t="s">
        <v>855</v>
      </c>
      <c r="G111" s="794" t="s">
        <v>1915</v>
      </c>
      <c r="H111" s="795">
        <v>28</v>
      </c>
      <c r="I111" s="842">
        <v>16</v>
      </c>
      <c r="J111" s="843">
        <v>8</v>
      </c>
      <c r="K111" s="843">
        <v>0</v>
      </c>
      <c r="L111" s="843">
        <v>20</v>
      </c>
      <c r="M111" s="844">
        <v>20</v>
      </c>
      <c r="N111" s="670">
        <f t="shared" si="2"/>
        <v>64</v>
      </c>
    </row>
    <row r="112" spans="1:14" ht="15.75" customHeight="1">
      <c r="A112" s="129">
        <v>104</v>
      </c>
      <c r="B112" s="435">
        <v>20</v>
      </c>
      <c r="C112" s="797" t="s">
        <v>1488</v>
      </c>
      <c r="D112" s="791" t="s">
        <v>858</v>
      </c>
      <c r="E112" s="797" t="s">
        <v>1509</v>
      </c>
      <c r="F112" s="691" t="s">
        <v>855</v>
      </c>
      <c r="G112" s="794" t="s">
        <v>1909</v>
      </c>
      <c r="H112" s="795">
        <v>25</v>
      </c>
      <c r="I112" s="845">
        <v>0</v>
      </c>
      <c r="J112" s="846">
        <v>10</v>
      </c>
      <c r="K112" s="846">
        <v>0</v>
      </c>
      <c r="L112" s="846">
        <v>0</v>
      </c>
      <c r="M112" s="847">
        <v>20</v>
      </c>
      <c r="N112" s="670">
        <f t="shared" si="2"/>
        <v>30</v>
      </c>
    </row>
    <row r="113" spans="1:14" ht="15.75" customHeight="1">
      <c r="A113" s="434">
        <v>105</v>
      </c>
      <c r="B113" s="435">
        <v>21</v>
      </c>
      <c r="C113" s="797" t="s">
        <v>1489</v>
      </c>
      <c r="D113" s="791" t="s">
        <v>858</v>
      </c>
      <c r="E113" s="797" t="s">
        <v>1510</v>
      </c>
      <c r="F113" s="691" t="s">
        <v>855</v>
      </c>
      <c r="G113" s="794" t="s">
        <v>1916</v>
      </c>
      <c r="H113" s="795">
        <v>28</v>
      </c>
      <c r="I113" s="842">
        <v>2</v>
      </c>
      <c r="J113" s="843">
        <v>14</v>
      </c>
      <c r="K113" s="843">
        <v>15</v>
      </c>
      <c r="L113" s="843">
        <v>20</v>
      </c>
      <c r="M113" s="844">
        <v>10</v>
      </c>
      <c r="N113" s="670">
        <f t="shared" si="2"/>
        <v>61</v>
      </c>
    </row>
    <row r="114" spans="1:14" ht="15.75" customHeight="1">
      <c r="A114" s="129">
        <v>106</v>
      </c>
      <c r="B114" s="435">
        <v>22</v>
      </c>
      <c r="C114" s="797" t="s">
        <v>1490</v>
      </c>
      <c r="D114" s="791" t="s">
        <v>856</v>
      </c>
      <c r="E114" s="797" t="s">
        <v>1511</v>
      </c>
      <c r="F114" s="691" t="s">
        <v>855</v>
      </c>
      <c r="G114" s="794" t="s">
        <v>1925</v>
      </c>
      <c r="H114" s="795">
        <v>33</v>
      </c>
      <c r="I114" s="842">
        <v>2</v>
      </c>
      <c r="J114" s="843">
        <v>2</v>
      </c>
      <c r="K114" s="843">
        <v>0</v>
      </c>
      <c r="L114" s="843">
        <v>0</v>
      </c>
      <c r="M114" s="844">
        <v>0</v>
      </c>
      <c r="N114" s="670">
        <f t="shared" si="2"/>
        <v>4</v>
      </c>
    </row>
    <row r="115" spans="1:14" ht="15.75" customHeight="1">
      <c r="A115" s="434">
        <v>107</v>
      </c>
      <c r="B115" s="435">
        <v>23</v>
      </c>
      <c r="C115" s="797" t="s">
        <v>1479</v>
      </c>
      <c r="D115" s="791" t="s">
        <v>859</v>
      </c>
      <c r="E115" s="797" t="s">
        <v>1503</v>
      </c>
      <c r="F115" s="691" t="s">
        <v>855</v>
      </c>
      <c r="G115" s="794" t="s">
        <v>1912</v>
      </c>
      <c r="H115" s="795">
        <v>26</v>
      </c>
      <c r="I115" s="845">
        <v>0</v>
      </c>
      <c r="J115" s="846">
        <v>0</v>
      </c>
      <c r="K115" s="846">
        <v>0</v>
      </c>
      <c r="L115" s="846">
        <v>10</v>
      </c>
      <c r="M115" s="847">
        <v>0</v>
      </c>
      <c r="N115" s="670">
        <f t="shared" si="2"/>
        <v>10</v>
      </c>
    </row>
    <row r="116" spans="1:14" ht="15.75" customHeight="1">
      <c r="A116" s="129">
        <v>108</v>
      </c>
      <c r="B116" s="435">
        <v>24</v>
      </c>
      <c r="C116" s="797" t="s">
        <v>1491</v>
      </c>
      <c r="D116" s="791" t="s">
        <v>859</v>
      </c>
      <c r="E116" s="797" t="s">
        <v>1512</v>
      </c>
      <c r="F116" s="691" t="s">
        <v>855</v>
      </c>
      <c r="G116" s="794" t="s">
        <v>1928</v>
      </c>
      <c r="H116" s="795">
        <v>34</v>
      </c>
      <c r="I116" s="842">
        <v>0</v>
      </c>
      <c r="J116" s="843">
        <v>0</v>
      </c>
      <c r="K116" s="843">
        <v>0</v>
      </c>
      <c r="L116" s="843">
        <v>0</v>
      </c>
      <c r="M116" s="844">
        <v>0</v>
      </c>
      <c r="N116" s="670">
        <f t="shared" si="2"/>
        <v>0</v>
      </c>
    </row>
    <row r="117" spans="1:14" ht="15.75" customHeight="1">
      <c r="A117" s="434">
        <v>109</v>
      </c>
      <c r="B117" s="435">
        <v>25</v>
      </c>
      <c r="C117" s="797" t="s">
        <v>1480</v>
      </c>
      <c r="D117" s="791" t="s">
        <v>857</v>
      </c>
      <c r="E117" s="797" t="s">
        <v>1504</v>
      </c>
      <c r="F117" s="691" t="s">
        <v>855</v>
      </c>
      <c r="G117" s="794" t="s">
        <v>1910</v>
      </c>
      <c r="H117" s="795">
        <v>25</v>
      </c>
      <c r="I117" s="845">
        <v>0</v>
      </c>
      <c r="J117" s="846">
        <v>1</v>
      </c>
      <c r="K117" s="846">
        <v>0</v>
      </c>
      <c r="L117" s="846">
        <v>0</v>
      </c>
      <c r="M117" s="847">
        <v>0</v>
      </c>
      <c r="N117" s="670">
        <f t="shared" si="2"/>
        <v>1</v>
      </c>
    </row>
    <row r="118" spans="1:14" ht="15.75" customHeight="1">
      <c r="A118" s="129">
        <v>110</v>
      </c>
      <c r="B118" s="435">
        <v>26</v>
      </c>
      <c r="C118" s="797" t="s">
        <v>1472</v>
      </c>
      <c r="D118" s="791" t="s">
        <v>927</v>
      </c>
      <c r="E118" s="797" t="s">
        <v>1496</v>
      </c>
      <c r="F118" s="691" t="s">
        <v>855</v>
      </c>
      <c r="G118" s="794" t="s">
        <v>1914</v>
      </c>
      <c r="H118" s="795">
        <v>27</v>
      </c>
      <c r="I118" s="842">
        <v>0</v>
      </c>
      <c r="J118" s="843">
        <v>20</v>
      </c>
      <c r="K118" s="843">
        <v>20</v>
      </c>
      <c r="L118" s="843">
        <v>10</v>
      </c>
      <c r="M118" s="844">
        <v>10</v>
      </c>
      <c r="N118" s="670">
        <f t="shared" si="2"/>
        <v>60</v>
      </c>
    </row>
    <row r="119" spans="1:14" ht="15.75" customHeight="1">
      <c r="A119" s="434">
        <v>111</v>
      </c>
      <c r="B119" s="435">
        <v>27</v>
      </c>
      <c r="C119" s="797" t="s">
        <v>1482</v>
      </c>
      <c r="D119" s="791" t="s">
        <v>927</v>
      </c>
      <c r="E119" s="797" t="s">
        <v>1496</v>
      </c>
      <c r="F119" s="691" t="s">
        <v>855</v>
      </c>
      <c r="G119" s="794" t="s">
        <v>1926</v>
      </c>
      <c r="H119" s="795">
        <v>33</v>
      </c>
      <c r="I119" s="842">
        <v>20</v>
      </c>
      <c r="J119" s="843">
        <v>14</v>
      </c>
      <c r="K119" s="843">
        <v>20</v>
      </c>
      <c r="L119" s="843">
        <v>10</v>
      </c>
      <c r="M119" s="844">
        <v>20</v>
      </c>
      <c r="N119" s="670">
        <f t="shared" si="2"/>
        <v>84</v>
      </c>
    </row>
    <row r="120" spans="1:14" ht="15.75" customHeight="1">
      <c r="A120" s="129">
        <v>112</v>
      </c>
      <c r="B120" s="435">
        <v>28</v>
      </c>
      <c r="C120" s="797" t="s">
        <v>1492</v>
      </c>
      <c r="D120" s="791" t="s">
        <v>619</v>
      </c>
      <c r="E120" s="797" t="s">
        <v>1513</v>
      </c>
      <c r="F120" s="691" t="s">
        <v>855</v>
      </c>
      <c r="G120" s="794" t="s">
        <v>1920</v>
      </c>
      <c r="H120" s="795">
        <v>30</v>
      </c>
      <c r="I120" s="842">
        <v>0</v>
      </c>
      <c r="J120" s="843">
        <v>0</v>
      </c>
      <c r="K120" s="843">
        <v>0</v>
      </c>
      <c r="L120" s="843">
        <v>0</v>
      </c>
      <c r="M120" s="844">
        <v>0</v>
      </c>
      <c r="N120" s="670">
        <f t="shared" si="2"/>
        <v>0</v>
      </c>
    </row>
    <row r="121" spans="1:14" ht="15.75" customHeight="1" thickBot="1">
      <c r="A121" s="121"/>
      <c r="B121" s="122"/>
      <c r="C121" s="422"/>
      <c r="D121" s="423"/>
      <c r="E121" s="424"/>
      <c r="F121" s="218"/>
      <c r="G121" s="759"/>
      <c r="H121" s="152"/>
      <c r="I121" s="141"/>
      <c r="J121" s="153"/>
      <c r="K121" s="153"/>
      <c r="L121" s="153"/>
      <c r="M121" s="154"/>
      <c r="N121" s="671"/>
    </row>
    <row r="122" spans="1:14" ht="15.75" customHeight="1" thickBot="1">
      <c r="A122" s="437" t="s">
        <v>829</v>
      </c>
      <c r="B122" s="438" t="s">
        <v>829</v>
      </c>
      <c r="C122" s="439" t="s">
        <v>862</v>
      </c>
      <c r="D122" s="106" t="s">
        <v>831</v>
      </c>
      <c r="E122" s="106" t="s">
        <v>832</v>
      </c>
      <c r="F122" s="138" t="s">
        <v>833</v>
      </c>
      <c r="G122" s="758" t="s">
        <v>834</v>
      </c>
      <c r="H122" s="155" t="s">
        <v>835</v>
      </c>
      <c r="I122" s="103">
        <v>1</v>
      </c>
      <c r="J122" s="156">
        <v>2</v>
      </c>
      <c r="K122" s="156">
        <v>3</v>
      </c>
      <c r="L122" s="156">
        <v>4</v>
      </c>
      <c r="M122" s="157">
        <v>5</v>
      </c>
      <c r="N122" s="158" t="s">
        <v>836</v>
      </c>
    </row>
    <row r="123" spans="1:14" ht="15.75" customHeight="1">
      <c r="A123" s="129">
        <v>113</v>
      </c>
      <c r="B123" s="109">
        <v>1</v>
      </c>
      <c r="C123" s="509" t="s">
        <v>1603</v>
      </c>
      <c r="D123" s="367" t="s">
        <v>802</v>
      </c>
      <c r="E123" s="821" t="s">
        <v>1604</v>
      </c>
      <c r="F123" s="819" t="s">
        <v>864</v>
      </c>
      <c r="G123" s="794" t="s">
        <v>1939</v>
      </c>
      <c r="H123" s="795">
        <v>31</v>
      </c>
      <c r="I123" s="845">
        <v>0</v>
      </c>
      <c r="J123" s="846">
        <v>0</v>
      </c>
      <c r="K123" s="846">
        <v>20</v>
      </c>
      <c r="L123" s="846">
        <v>20</v>
      </c>
      <c r="M123" s="846">
        <v>20</v>
      </c>
      <c r="N123" s="670">
        <f>SUM(I123:M123)</f>
        <v>60</v>
      </c>
    </row>
    <row r="124" spans="1:14" ht="15.75" customHeight="1">
      <c r="A124" s="129">
        <v>114</v>
      </c>
      <c r="B124" s="435">
        <v>2</v>
      </c>
      <c r="C124" s="790" t="s">
        <v>1599</v>
      </c>
      <c r="D124" s="820" t="s">
        <v>879</v>
      </c>
      <c r="E124" s="790" t="s">
        <v>1600</v>
      </c>
      <c r="F124" s="819" t="s">
        <v>864</v>
      </c>
      <c r="G124" s="794" t="s">
        <v>1938</v>
      </c>
      <c r="H124" s="795">
        <v>24</v>
      </c>
      <c r="I124" s="845">
        <v>2</v>
      </c>
      <c r="J124" s="846">
        <v>14</v>
      </c>
      <c r="K124" s="846">
        <v>20</v>
      </c>
      <c r="L124" s="846">
        <v>0</v>
      </c>
      <c r="M124" s="847">
        <v>0</v>
      </c>
      <c r="N124" s="670">
        <f>SUM(I124:M124)</f>
        <v>36</v>
      </c>
    </row>
    <row r="125" spans="1:14" ht="15.75" customHeight="1">
      <c r="A125" s="129">
        <v>115</v>
      </c>
      <c r="B125" s="435">
        <v>3</v>
      </c>
      <c r="C125" s="509" t="s">
        <v>1601</v>
      </c>
      <c r="D125" s="367" t="s">
        <v>879</v>
      </c>
      <c r="E125" s="509" t="s">
        <v>1602</v>
      </c>
      <c r="F125" s="819" t="s">
        <v>864</v>
      </c>
      <c r="G125" s="794" t="s">
        <v>1940</v>
      </c>
      <c r="H125" s="795">
        <v>32</v>
      </c>
      <c r="I125" s="842">
        <v>0</v>
      </c>
      <c r="J125" s="843">
        <v>10</v>
      </c>
      <c r="K125" s="843">
        <v>0</v>
      </c>
      <c r="L125" s="843">
        <v>10</v>
      </c>
      <c r="M125" s="844">
        <v>20</v>
      </c>
      <c r="N125" s="670">
        <f>SUM(I125:M125)</f>
        <v>40</v>
      </c>
    </row>
    <row r="126" spans="1:14" ht="15.75" customHeight="1" thickBot="1">
      <c r="A126" s="121"/>
      <c r="B126" s="173"/>
      <c r="C126" s="422"/>
      <c r="D126" s="423"/>
      <c r="E126" s="424"/>
      <c r="F126" s="218"/>
      <c r="G126" s="759"/>
      <c r="H126" s="152"/>
      <c r="I126" s="141"/>
      <c r="J126" s="153"/>
      <c r="K126" s="153"/>
      <c r="L126" s="153"/>
      <c r="M126" s="154"/>
      <c r="N126" s="671"/>
    </row>
    <row r="127" spans="1:14" ht="15.75" customHeight="1" thickBot="1">
      <c r="A127" s="437" t="s">
        <v>829</v>
      </c>
      <c r="B127" s="438" t="s">
        <v>829</v>
      </c>
      <c r="C127" s="439" t="s">
        <v>866</v>
      </c>
      <c r="D127" s="106" t="s">
        <v>831</v>
      </c>
      <c r="E127" s="106" t="s">
        <v>832</v>
      </c>
      <c r="F127" s="138" t="s">
        <v>833</v>
      </c>
      <c r="G127" s="758" t="s">
        <v>834</v>
      </c>
      <c r="H127" s="155" t="s">
        <v>835</v>
      </c>
      <c r="I127" s="103">
        <v>1</v>
      </c>
      <c r="J127" s="156">
        <v>2</v>
      </c>
      <c r="K127" s="156">
        <v>3</v>
      </c>
      <c r="L127" s="156">
        <v>4</v>
      </c>
      <c r="M127" s="157">
        <v>5</v>
      </c>
      <c r="N127" s="158" t="s">
        <v>836</v>
      </c>
    </row>
    <row r="128" spans="1:14" ht="15.75" customHeight="1">
      <c r="A128" s="117">
        <v>116</v>
      </c>
      <c r="B128" s="118">
        <v>1</v>
      </c>
      <c r="C128" s="838" t="s">
        <v>1620</v>
      </c>
      <c r="D128" s="839" t="s">
        <v>812</v>
      </c>
      <c r="E128" s="838" t="s">
        <v>1621</v>
      </c>
      <c r="F128" s="800" t="s">
        <v>867</v>
      </c>
      <c r="G128" s="794" t="s">
        <v>2034</v>
      </c>
      <c r="H128" s="795">
        <v>34</v>
      </c>
      <c r="I128" s="842">
        <v>8</v>
      </c>
      <c r="J128" s="843">
        <v>8</v>
      </c>
      <c r="K128" s="843">
        <v>20</v>
      </c>
      <c r="L128" s="843">
        <v>0</v>
      </c>
      <c r="M128" s="844">
        <v>20</v>
      </c>
      <c r="N128" s="670">
        <f aca="true" t="shared" si="3" ref="N128:N135">SUM(I128:M128)</f>
        <v>56</v>
      </c>
    </row>
    <row r="129" spans="1:14" ht="15.75" customHeight="1">
      <c r="A129" s="117">
        <v>117</v>
      </c>
      <c r="B129" s="118">
        <v>2</v>
      </c>
      <c r="C129" s="797" t="s">
        <v>1624</v>
      </c>
      <c r="D129" s="839" t="s">
        <v>812</v>
      </c>
      <c r="E129" s="838" t="s">
        <v>1625</v>
      </c>
      <c r="F129" s="800" t="s">
        <v>867</v>
      </c>
      <c r="G129" s="794" t="s">
        <v>2035</v>
      </c>
      <c r="H129" s="795">
        <v>35</v>
      </c>
      <c r="I129" s="842">
        <v>0</v>
      </c>
      <c r="J129" s="843">
        <v>0</v>
      </c>
      <c r="K129" s="843">
        <v>0</v>
      </c>
      <c r="L129" s="843">
        <v>0</v>
      </c>
      <c r="M129" s="844">
        <v>20</v>
      </c>
      <c r="N129" s="670">
        <f t="shared" si="3"/>
        <v>20</v>
      </c>
    </row>
    <row r="130" spans="1:14" ht="15.75" customHeight="1">
      <c r="A130" s="117">
        <v>118</v>
      </c>
      <c r="B130" s="118">
        <v>3</v>
      </c>
      <c r="C130" s="838" t="s">
        <v>1632</v>
      </c>
      <c r="D130" s="839" t="s">
        <v>812</v>
      </c>
      <c r="E130" s="838" t="s">
        <v>1625</v>
      </c>
      <c r="F130" s="800" t="s">
        <v>867</v>
      </c>
      <c r="G130" s="794" t="s">
        <v>2037</v>
      </c>
      <c r="H130" s="795">
        <v>36</v>
      </c>
      <c r="I130" s="845">
        <v>0</v>
      </c>
      <c r="J130" s="846">
        <v>3</v>
      </c>
      <c r="K130" s="846">
        <v>5</v>
      </c>
      <c r="L130" s="846">
        <v>0</v>
      </c>
      <c r="M130" s="847">
        <v>0</v>
      </c>
      <c r="N130" s="670">
        <f t="shared" si="3"/>
        <v>8</v>
      </c>
    </row>
    <row r="131" spans="1:14" ht="15.75" customHeight="1">
      <c r="A131" s="117">
        <v>119</v>
      </c>
      <c r="B131" s="118">
        <v>4</v>
      </c>
      <c r="C131" s="797" t="s">
        <v>1622</v>
      </c>
      <c r="D131" s="807" t="s">
        <v>870</v>
      </c>
      <c r="E131" s="797" t="s">
        <v>1623</v>
      </c>
      <c r="F131" s="800" t="s">
        <v>867</v>
      </c>
      <c r="G131" s="794" t="s">
        <v>2031</v>
      </c>
      <c r="H131" s="795">
        <v>21</v>
      </c>
      <c r="I131" s="842">
        <v>2</v>
      </c>
      <c r="J131" s="843">
        <v>20</v>
      </c>
      <c r="K131" s="843">
        <v>0</v>
      </c>
      <c r="L131" s="843">
        <v>18</v>
      </c>
      <c r="M131" s="844">
        <v>0</v>
      </c>
      <c r="N131" s="670">
        <f>SUM(I131:M131)</f>
        <v>40</v>
      </c>
    </row>
    <row r="132" spans="1:14" ht="15.75" customHeight="1">
      <c r="A132" s="117">
        <v>120</v>
      </c>
      <c r="B132" s="118">
        <v>5</v>
      </c>
      <c r="C132" s="797" t="s">
        <v>1626</v>
      </c>
      <c r="D132" s="807" t="s">
        <v>870</v>
      </c>
      <c r="E132" s="797" t="s">
        <v>1627</v>
      </c>
      <c r="F132" s="800" t="s">
        <v>867</v>
      </c>
      <c r="G132" s="794" t="s">
        <v>2032</v>
      </c>
      <c r="H132" s="795">
        <v>22</v>
      </c>
      <c r="I132" s="845">
        <v>0</v>
      </c>
      <c r="J132" s="846">
        <v>19</v>
      </c>
      <c r="K132" s="846">
        <v>20</v>
      </c>
      <c r="L132" s="846">
        <v>20</v>
      </c>
      <c r="M132" s="847">
        <v>10</v>
      </c>
      <c r="N132" s="670">
        <f t="shared" si="3"/>
        <v>69</v>
      </c>
    </row>
    <row r="133" spans="1:14" ht="15.75" customHeight="1">
      <c r="A133" s="117">
        <v>121</v>
      </c>
      <c r="B133" s="118">
        <v>6</v>
      </c>
      <c r="C133" s="797" t="s">
        <v>1628</v>
      </c>
      <c r="D133" s="807" t="s">
        <v>798</v>
      </c>
      <c r="E133" s="797" t="s">
        <v>1629</v>
      </c>
      <c r="F133" s="800" t="s">
        <v>867</v>
      </c>
      <c r="G133" s="794" t="s">
        <v>2033</v>
      </c>
      <c r="H133" s="795">
        <v>33</v>
      </c>
      <c r="I133" s="842">
        <v>0</v>
      </c>
      <c r="J133" s="843">
        <v>7</v>
      </c>
      <c r="K133" s="843">
        <v>20</v>
      </c>
      <c r="L133" s="843">
        <v>20</v>
      </c>
      <c r="M133" s="844">
        <v>20</v>
      </c>
      <c r="N133" s="670">
        <f t="shared" si="3"/>
        <v>67</v>
      </c>
    </row>
    <row r="134" spans="1:14" ht="15.75" customHeight="1">
      <c r="A134" s="117">
        <v>122</v>
      </c>
      <c r="B134" s="118">
        <v>7</v>
      </c>
      <c r="C134" s="808" t="s">
        <v>1618</v>
      </c>
      <c r="D134" s="807" t="s">
        <v>868</v>
      </c>
      <c r="E134" s="808" t="s">
        <v>1619</v>
      </c>
      <c r="F134" s="800" t="s">
        <v>867</v>
      </c>
      <c r="G134" s="794" t="s">
        <v>2036</v>
      </c>
      <c r="H134" s="795">
        <v>35</v>
      </c>
      <c r="I134" s="842">
        <v>20</v>
      </c>
      <c r="J134" s="843">
        <v>20</v>
      </c>
      <c r="K134" s="843">
        <v>20</v>
      </c>
      <c r="L134" s="843">
        <v>20</v>
      </c>
      <c r="M134" s="844">
        <v>20</v>
      </c>
      <c r="N134" s="670">
        <f t="shared" si="3"/>
        <v>100</v>
      </c>
    </row>
    <row r="135" spans="1:14" ht="15.75" customHeight="1">
      <c r="A135" s="117">
        <v>123</v>
      </c>
      <c r="B135" s="118">
        <v>8</v>
      </c>
      <c r="C135" s="808" t="s">
        <v>1630</v>
      </c>
      <c r="D135" s="807" t="s">
        <v>868</v>
      </c>
      <c r="E135" s="808" t="s">
        <v>1631</v>
      </c>
      <c r="F135" s="800" t="s">
        <v>867</v>
      </c>
      <c r="G135" s="794" t="s">
        <v>2038</v>
      </c>
      <c r="H135" s="795">
        <v>36</v>
      </c>
      <c r="I135" s="845">
        <v>2</v>
      </c>
      <c r="J135" s="846">
        <v>20</v>
      </c>
      <c r="K135" s="846">
        <v>5</v>
      </c>
      <c r="L135" s="846">
        <v>0</v>
      </c>
      <c r="M135" s="847">
        <v>20</v>
      </c>
      <c r="N135" s="670">
        <f t="shared" si="3"/>
        <v>47</v>
      </c>
    </row>
    <row r="136" spans="1:14" ht="15.75" customHeight="1" thickBot="1">
      <c r="A136" s="121"/>
      <c r="B136" s="122"/>
      <c r="C136" s="424"/>
      <c r="D136" s="423"/>
      <c r="E136" s="424"/>
      <c r="F136" s="218"/>
      <c r="G136" s="759"/>
      <c r="H136" s="152"/>
      <c r="I136" s="141"/>
      <c r="J136" s="153"/>
      <c r="K136" s="153"/>
      <c r="L136" s="153"/>
      <c r="M136" s="154"/>
      <c r="N136" s="671"/>
    </row>
    <row r="137" spans="1:14" ht="15.75" customHeight="1" thickBot="1">
      <c r="A137" s="426" t="s">
        <v>829</v>
      </c>
      <c r="B137" s="432" t="s">
        <v>829</v>
      </c>
      <c r="C137" s="440" t="s">
        <v>871</v>
      </c>
      <c r="D137" s="101" t="s">
        <v>831</v>
      </c>
      <c r="E137" s="101" t="s">
        <v>832</v>
      </c>
      <c r="F137" s="160" t="s">
        <v>833</v>
      </c>
      <c r="G137" s="758" t="s">
        <v>834</v>
      </c>
      <c r="H137" s="161" t="s">
        <v>835</v>
      </c>
      <c r="I137" s="108">
        <v>1</v>
      </c>
      <c r="J137" s="115">
        <v>2</v>
      </c>
      <c r="K137" s="115">
        <v>3</v>
      </c>
      <c r="L137" s="115">
        <v>4</v>
      </c>
      <c r="M137" s="116">
        <v>5</v>
      </c>
      <c r="N137" s="433" t="s">
        <v>836</v>
      </c>
    </row>
    <row r="138" spans="1:14" ht="15.75" customHeight="1">
      <c r="A138" s="117">
        <v>124</v>
      </c>
      <c r="B138" s="118">
        <v>1</v>
      </c>
      <c r="C138" s="804" t="s">
        <v>1083</v>
      </c>
      <c r="D138" s="805" t="s">
        <v>616</v>
      </c>
      <c r="E138" s="804"/>
      <c r="F138" s="800" t="s">
        <v>872</v>
      </c>
      <c r="G138" s="794" t="s">
        <v>1896</v>
      </c>
      <c r="H138" s="795">
        <v>14</v>
      </c>
      <c r="I138" s="785">
        <v>18</v>
      </c>
      <c r="J138" s="786">
        <v>20</v>
      </c>
      <c r="K138" s="786">
        <v>0</v>
      </c>
      <c r="L138" s="786">
        <v>10</v>
      </c>
      <c r="M138" s="787">
        <v>10</v>
      </c>
      <c r="N138" s="670">
        <f aca="true" t="shared" si="4" ref="N138:N157">SUM(I138:M138)</f>
        <v>58</v>
      </c>
    </row>
    <row r="139" spans="1:14" ht="15.75" customHeight="1">
      <c r="A139" s="119">
        <v>125</v>
      </c>
      <c r="B139" s="120">
        <v>2</v>
      </c>
      <c r="C139" s="806" t="s">
        <v>157</v>
      </c>
      <c r="D139" s="805" t="s">
        <v>616</v>
      </c>
      <c r="E139" s="806"/>
      <c r="F139" s="800" t="s">
        <v>872</v>
      </c>
      <c r="G139" s="794" t="s">
        <v>1897</v>
      </c>
      <c r="H139" s="795">
        <v>15</v>
      </c>
      <c r="I139" s="785">
        <v>2</v>
      </c>
      <c r="J139" s="786">
        <v>0</v>
      </c>
      <c r="K139" s="786">
        <v>20</v>
      </c>
      <c r="L139" s="786">
        <v>10</v>
      </c>
      <c r="M139" s="787">
        <v>20</v>
      </c>
      <c r="N139" s="670">
        <f t="shared" si="4"/>
        <v>52</v>
      </c>
    </row>
    <row r="140" spans="1:14" ht="15.75" customHeight="1">
      <c r="A140" s="117">
        <v>126</v>
      </c>
      <c r="B140" s="118">
        <v>3</v>
      </c>
      <c r="C140" s="789" t="s">
        <v>158</v>
      </c>
      <c r="D140" s="798" t="s">
        <v>874</v>
      </c>
      <c r="E140" s="803" t="s">
        <v>159</v>
      </c>
      <c r="F140" s="800" t="s">
        <v>872</v>
      </c>
      <c r="G140" s="794" t="s">
        <v>1893</v>
      </c>
      <c r="H140" s="795">
        <v>11</v>
      </c>
      <c r="I140" s="785">
        <v>2</v>
      </c>
      <c r="J140" s="786">
        <v>20</v>
      </c>
      <c r="K140" s="786">
        <v>0</v>
      </c>
      <c r="L140" s="786">
        <v>0</v>
      </c>
      <c r="M140" s="787">
        <v>20</v>
      </c>
      <c r="N140" s="670">
        <f t="shared" si="4"/>
        <v>42</v>
      </c>
    </row>
    <row r="141" spans="1:14" ht="15.75" customHeight="1">
      <c r="A141" s="119">
        <v>127</v>
      </c>
      <c r="B141" s="120">
        <v>4</v>
      </c>
      <c r="C141" s="797" t="s">
        <v>162</v>
      </c>
      <c r="D141" s="807" t="s">
        <v>876</v>
      </c>
      <c r="E141" s="797" t="s">
        <v>163</v>
      </c>
      <c r="F141" s="800" t="s">
        <v>872</v>
      </c>
      <c r="G141" s="794" t="s">
        <v>1898</v>
      </c>
      <c r="H141" s="795">
        <v>16</v>
      </c>
      <c r="I141" s="785">
        <v>0</v>
      </c>
      <c r="J141" s="786">
        <v>7</v>
      </c>
      <c r="K141" s="786">
        <v>20</v>
      </c>
      <c r="L141" s="786">
        <v>0</v>
      </c>
      <c r="M141" s="787">
        <v>20</v>
      </c>
      <c r="N141" s="670">
        <f t="shared" si="4"/>
        <v>47</v>
      </c>
    </row>
    <row r="142" spans="1:14" ht="15.75" customHeight="1">
      <c r="A142" s="117">
        <v>128</v>
      </c>
      <c r="B142" s="118">
        <v>5</v>
      </c>
      <c r="C142" s="792" t="s">
        <v>176</v>
      </c>
      <c r="D142" s="798" t="s">
        <v>817</v>
      </c>
      <c r="E142" s="792" t="s">
        <v>177</v>
      </c>
      <c r="F142" s="800" t="s">
        <v>872</v>
      </c>
      <c r="G142" s="794" t="s">
        <v>1899</v>
      </c>
      <c r="H142" s="795">
        <v>17</v>
      </c>
      <c r="I142" s="785">
        <v>2</v>
      </c>
      <c r="J142" s="786">
        <v>14</v>
      </c>
      <c r="K142" s="786">
        <v>0</v>
      </c>
      <c r="L142" s="786">
        <v>0</v>
      </c>
      <c r="M142" s="787">
        <v>0</v>
      </c>
      <c r="N142" s="670">
        <f t="shared" si="4"/>
        <v>16</v>
      </c>
    </row>
    <row r="143" spans="1:14" ht="15.75" customHeight="1">
      <c r="A143" s="119">
        <v>129</v>
      </c>
      <c r="B143" s="120">
        <v>6</v>
      </c>
      <c r="C143" s="808" t="s">
        <v>182</v>
      </c>
      <c r="D143" s="807" t="s">
        <v>817</v>
      </c>
      <c r="E143" s="789" t="s">
        <v>177</v>
      </c>
      <c r="F143" s="800" t="s">
        <v>872</v>
      </c>
      <c r="G143" s="794" t="s">
        <v>1901</v>
      </c>
      <c r="H143" s="795">
        <v>19</v>
      </c>
      <c r="I143" s="785">
        <v>16</v>
      </c>
      <c r="J143" s="786">
        <v>20</v>
      </c>
      <c r="K143" s="786">
        <v>20</v>
      </c>
      <c r="L143" s="786">
        <v>0</v>
      </c>
      <c r="M143" s="787">
        <v>10</v>
      </c>
      <c r="N143" s="670">
        <f t="shared" si="4"/>
        <v>66</v>
      </c>
    </row>
    <row r="144" spans="1:14" ht="15.75" customHeight="1">
      <c r="A144" s="117">
        <v>130</v>
      </c>
      <c r="B144" s="118">
        <v>7</v>
      </c>
      <c r="C144" s="792" t="s">
        <v>166</v>
      </c>
      <c r="D144" s="798" t="s">
        <v>167</v>
      </c>
      <c r="E144" s="792" t="s">
        <v>168</v>
      </c>
      <c r="F144" s="800" t="s">
        <v>872</v>
      </c>
      <c r="G144" s="794" t="s">
        <v>1887</v>
      </c>
      <c r="H144" s="795">
        <v>5</v>
      </c>
      <c r="I144" s="785">
        <v>16</v>
      </c>
      <c r="J144" s="786">
        <v>0</v>
      </c>
      <c r="K144" s="786">
        <v>20</v>
      </c>
      <c r="L144" s="786">
        <v>20</v>
      </c>
      <c r="M144" s="787">
        <v>10</v>
      </c>
      <c r="N144" s="670">
        <f t="shared" si="4"/>
        <v>66</v>
      </c>
    </row>
    <row r="145" spans="1:14" ht="15.75" customHeight="1">
      <c r="A145" s="119">
        <v>131</v>
      </c>
      <c r="B145" s="120">
        <v>8</v>
      </c>
      <c r="C145" s="789" t="s">
        <v>172</v>
      </c>
      <c r="D145" s="801" t="s">
        <v>167</v>
      </c>
      <c r="E145" s="802" t="s">
        <v>173</v>
      </c>
      <c r="F145" s="800" t="s">
        <v>872</v>
      </c>
      <c r="G145" s="794" t="s">
        <v>1888</v>
      </c>
      <c r="H145" s="795">
        <v>6</v>
      </c>
      <c r="I145" s="785">
        <v>2</v>
      </c>
      <c r="J145" s="786">
        <v>1</v>
      </c>
      <c r="K145" s="786">
        <v>20</v>
      </c>
      <c r="L145" s="786">
        <v>0</v>
      </c>
      <c r="M145" s="787">
        <v>20</v>
      </c>
      <c r="N145" s="670">
        <f t="shared" si="4"/>
        <v>43</v>
      </c>
    </row>
    <row r="146" spans="1:14" ht="15.75" customHeight="1">
      <c r="A146" s="119">
        <v>132</v>
      </c>
      <c r="B146" s="120">
        <v>9</v>
      </c>
      <c r="C146" s="789" t="s">
        <v>151</v>
      </c>
      <c r="D146" s="798" t="s">
        <v>490</v>
      </c>
      <c r="E146" s="789" t="s">
        <v>152</v>
      </c>
      <c r="F146" s="800" t="s">
        <v>872</v>
      </c>
      <c r="G146" s="794" t="s">
        <v>1883</v>
      </c>
      <c r="H146" s="795">
        <v>1</v>
      </c>
      <c r="I146" s="785">
        <v>20</v>
      </c>
      <c r="J146" s="786">
        <v>5</v>
      </c>
      <c r="K146" s="786">
        <v>5</v>
      </c>
      <c r="L146" s="786">
        <v>20</v>
      </c>
      <c r="M146" s="787">
        <v>20</v>
      </c>
      <c r="N146" s="670">
        <f>SUM(I146:M146)</f>
        <v>70</v>
      </c>
    </row>
    <row r="147" spans="1:14" ht="15.75" customHeight="1">
      <c r="A147" s="117">
        <v>133</v>
      </c>
      <c r="B147" s="118">
        <v>10</v>
      </c>
      <c r="C147" s="792" t="s">
        <v>161</v>
      </c>
      <c r="D147" s="798" t="s">
        <v>490</v>
      </c>
      <c r="E147" s="792" t="s">
        <v>152</v>
      </c>
      <c r="F147" s="800" t="s">
        <v>872</v>
      </c>
      <c r="G147" s="794" t="s">
        <v>1884</v>
      </c>
      <c r="H147" s="795">
        <v>2</v>
      </c>
      <c r="I147" s="785">
        <v>20</v>
      </c>
      <c r="J147" s="786">
        <v>20</v>
      </c>
      <c r="K147" s="786">
        <v>20</v>
      </c>
      <c r="L147" s="786">
        <v>20</v>
      </c>
      <c r="M147" s="787">
        <v>20</v>
      </c>
      <c r="N147" s="670">
        <f t="shared" si="4"/>
        <v>100</v>
      </c>
    </row>
    <row r="148" spans="1:14" ht="15.75" customHeight="1">
      <c r="A148" s="117">
        <v>134</v>
      </c>
      <c r="B148" s="118">
        <v>11</v>
      </c>
      <c r="C148" s="789" t="s">
        <v>648</v>
      </c>
      <c r="D148" s="798" t="s">
        <v>490</v>
      </c>
      <c r="E148" s="789" t="s">
        <v>171</v>
      </c>
      <c r="F148" s="800" t="s">
        <v>872</v>
      </c>
      <c r="G148" s="794" t="s">
        <v>1885</v>
      </c>
      <c r="H148" s="795">
        <v>3</v>
      </c>
      <c r="I148" s="785">
        <v>0</v>
      </c>
      <c r="J148" s="786">
        <v>15</v>
      </c>
      <c r="K148" s="786">
        <v>0</v>
      </c>
      <c r="L148" s="786">
        <v>20</v>
      </c>
      <c r="M148" s="787">
        <v>20</v>
      </c>
      <c r="N148" s="670">
        <f t="shared" si="4"/>
        <v>55</v>
      </c>
    </row>
    <row r="149" spans="1:14" ht="15.75" customHeight="1">
      <c r="A149" s="119">
        <v>135</v>
      </c>
      <c r="B149" s="120">
        <v>12</v>
      </c>
      <c r="C149" s="789" t="s">
        <v>180</v>
      </c>
      <c r="D149" s="798" t="s">
        <v>490</v>
      </c>
      <c r="E149" s="789" t="s">
        <v>181</v>
      </c>
      <c r="F149" s="800" t="s">
        <v>872</v>
      </c>
      <c r="G149" s="794" t="s">
        <v>1886</v>
      </c>
      <c r="H149" s="795">
        <v>4</v>
      </c>
      <c r="I149" s="785">
        <v>16</v>
      </c>
      <c r="J149" s="786">
        <v>2</v>
      </c>
      <c r="K149" s="786">
        <v>0</v>
      </c>
      <c r="L149" s="786">
        <v>10</v>
      </c>
      <c r="M149" s="787">
        <v>20</v>
      </c>
      <c r="N149" s="670">
        <f t="shared" si="4"/>
        <v>48</v>
      </c>
    </row>
    <row r="150" spans="1:14" ht="15.75" customHeight="1">
      <c r="A150" s="117">
        <v>136</v>
      </c>
      <c r="B150" s="118">
        <v>13</v>
      </c>
      <c r="C150" s="789" t="s">
        <v>649</v>
      </c>
      <c r="D150" s="798" t="s">
        <v>490</v>
      </c>
      <c r="E150" s="808" t="s">
        <v>183</v>
      </c>
      <c r="F150" s="800" t="s">
        <v>872</v>
      </c>
      <c r="G150" s="794" t="s">
        <v>1900</v>
      </c>
      <c r="H150" s="795">
        <v>18</v>
      </c>
      <c r="I150" s="785">
        <v>2</v>
      </c>
      <c r="J150" s="786">
        <v>20</v>
      </c>
      <c r="K150" s="786">
        <v>20</v>
      </c>
      <c r="L150" s="786">
        <v>0</v>
      </c>
      <c r="M150" s="787">
        <v>0</v>
      </c>
      <c r="N150" s="670">
        <f t="shared" si="4"/>
        <v>42</v>
      </c>
    </row>
    <row r="151" spans="1:14" ht="15.75" customHeight="1">
      <c r="A151" s="119">
        <v>137</v>
      </c>
      <c r="B151" s="120">
        <v>14</v>
      </c>
      <c r="C151" s="789" t="s">
        <v>174</v>
      </c>
      <c r="D151" s="798" t="s">
        <v>877</v>
      </c>
      <c r="E151" s="789" t="s">
        <v>175</v>
      </c>
      <c r="F151" s="800" t="s">
        <v>872</v>
      </c>
      <c r="G151" s="794" t="s">
        <v>1892</v>
      </c>
      <c r="H151" s="795">
        <v>10</v>
      </c>
      <c r="I151" s="785">
        <v>18</v>
      </c>
      <c r="J151" s="786">
        <v>0</v>
      </c>
      <c r="K151" s="786">
        <v>20</v>
      </c>
      <c r="L151" s="786">
        <v>10</v>
      </c>
      <c r="M151" s="787">
        <v>10</v>
      </c>
      <c r="N151" s="670">
        <f t="shared" si="4"/>
        <v>58</v>
      </c>
    </row>
    <row r="152" spans="1:14" ht="15.75" customHeight="1">
      <c r="A152" s="117">
        <v>138</v>
      </c>
      <c r="B152" s="118">
        <v>15</v>
      </c>
      <c r="C152" s="797" t="s">
        <v>153</v>
      </c>
      <c r="D152" s="807" t="s">
        <v>877</v>
      </c>
      <c r="E152" s="808" t="s">
        <v>154</v>
      </c>
      <c r="F152" s="800" t="s">
        <v>872</v>
      </c>
      <c r="G152" s="794" t="s">
        <v>1902</v>
      </c>
      <c r="H152" s="795">
        <v>20</v>
      </c>
      <c r="I152" s="785">
        <v>2</v>
      </c>
      <c r="J152" s="786">
        <v>0</v>
      </c>
      <c r="K152" s="786">
        <v>0</v>
      </c>
      <c r="L152" s="786">
        <v>10</v>
      </c>
      <c r="M152" s="787">
        <v>20</v>
      </c>
      <c r="N152" s="670">
        <f t="shared" si="4"/>
        <v>32</v>
      </c>
    </row>
    <row r="153" spans="1:14" ht="15.75" customHeight="1">
      <c r="A153" s="119">
        <v>139</v>
      </c>
      <c r="B153" s="120">
        <v>16</v>
      </c>
      <c r="C153" s="797" t="s">
        <v>155</v>
      </c>
      <c r="D153" s="791" t="s">
        <v>928</v>
      </c>
      <c r="E153" s="797" t="s">
        <v>156</v>
      </c>
      <c r="F153" s="800" t="s">
        <v>872</v>
      </c>
      <c r="G153" s="794" t="s">
        <v>1890</v>
      </c>
      <c r="H153" s="795">
        <v>8</v>
      </c>
      <c r="I153" s="785">
        <v>2</v>
      </c>
      <c r="J153" s="786">
        <v>12</v>
      </c>
      <c r="K153" s="786">
        <v>20</v>
      </c>
      <c r="L153" s="786">
        <v>20</v>
      </c>
      <c r="M153" s="787">
        <v>10</v>
      </c>
      <c r="N153" s="670">
        <f t="shared" si="4"/>
        <v>64</v>
      </c>
    </row>
    <row r="154" spans="1:14" ht="15.75" customHeight="1">
      <c r="A154" s="117">
        <v>140</v>
      </c>
      <c r="B154" s="118">
        <v>17</v>
      </c>
      <c r="C154" s="788" t="s">
        <v>160</v>
      </c>
      <c r="D154" s="791" t="s">
        <v>928</v>
      </c>
      <c r="E154" s="788" t="s">
        <v>156</v>
      </c>
      <c r="F154" s="800" t="s">
        <v>872</v>
      </c>
      <c r="G154" s="794" t="s">
        <v>1891</v>
      </c>
      <c r="H154" s="795">
        <v>9</v>
      </c>
      <c r="I154" s="785">
        <v>2</v>
      </c>
      <c r="J154" s="786">
        <v>7</v>
      </c>
      <c r="K154" s="786">
        <v>20</v>
      </c>
      <c r="L154" s="786">
        <v>0</v>
      </c>
      <c r="M154" s="787">
        <v>0</v>
      </c>
      <c r="N154" s="670">
        <f t="shared" si="4"/>
        <v>29</v>
      </c>
    </row>
    <row r="155" spans="1:14" ht="15.75" customHeight="1">
      <c r="A155" s="119">
        <v>141</v>
      </c>
      <c r="B155" s="120">
        <v>18</v>
      </c>
      <c r="C155" s="789" t="s">
        <v>164</v>
      </c>
      <c r="D155" s="798" t="s">
        <v>875</v>
      </c>
      <c r="E155" s="789" t="s">
        <v>165</v>
      </c>
      <c r="F155" s="800" t="s">
        <v>872</v>
      </c>
      <c r="G155" s="794" t="s">
        <v>1895</v>
      </c>
      <c r="H155" s="795">
        <v>13</v>
      </c>
      <c r="I155" s="785">
        <v>2</v>
      </c>
      <c r="J155" s="786">
        <v>0</v>
      </c>
      <c r="K155" s="786">
        <v>0</v>
      </c>
      <c r="L155" s="786">
        <v>20</v>
      </c>
      <c r="M155" s="787">
        <v>10</v>
      </c>
      <c r="N155" s="670">
        <f t="shared" si="4"/>
        <v>32</v>
      </c>
    </row>
    <row r="156" spans="1:14" ht="15.75" customHeight="1">
      <c r="A156" s="117">
        <v>142</v>
      </c>
      <c r="B156" s="118">
        <v>19</v>
      </c>
      <c r="C156" s="789" t="s">
        <v>169</v>
      </c>
      <c r="D156" s="798" t="s">
        <v>873</v>
      </c>
      <c r="E156" s="789" t="s">
        <v>170</v>
      </c>
      <c r="F156" s="800" t="s">
        <v>872</v>
      </c>
      <c r="G156" s="794" t="s">
        <v>1889</v>
      </c>
      <c r="H156" s="795">
        <v>7</v>
      </c>
      <c r="I156" s="785">
        <v>2</v>
      </c>
      <c r="J156" s="786">
        <v>20</v>
      </c>
      <c r="K156" s="786">
        <v>20</v>
      </c>
      <c r="L156" s="786">
        <v>0</v>
      </c>
      <c r="M156" s="787">
        <v>20</v>
      </c>
      <c r="N156" s="670">
        <f t="shared" si="4"/>
        <v>62</v>
      </c>
    </row>
    <row r="157" spans="1:14" ht="15.75" customHeight="1">
      <c r="A157" s="119">
        <v>143</v>
      </c>
      <c r="B157" s="120">
        <v>20</v>
      </c>
      <c r="C157" s="789" t="s">
        <v>178</v>
      </c>
      <c r="D157" s="798" t="s">
        <v>873</v>
      </c>
      <c r="E157" s="789" t="s">
        <v>179</v>
      </c>
      <c r="F157" s="800" t="s">
        <v>872</v>
      </c>
      <c r="G157" s="794" t="s">
        <v>1894</v>
      </c>
      <c r="H157" s="795">
        <v>12</v>
      </c>
      <c r="I157" s="785">
        <v>2</v>
      </c>
      <c r="J157" s="786">
        <v>8</v>
      </c>
      <c r="K157" s="786">
        <v>20</v>
      </c>
      <c r="L157" s="786">
        <v>0</v>
      </c>
      <c r="M157" s="787">
        <v>20</v>
      </c>
      <c r="N157" s="670">
        <f t="shared" si="4"/>
        <v>50</v>
      </c>
    </row>
    <row r="158" spans="1:14" ht="15.75" customHeight="1" thickBot="1">
      <c r="A158" s="121"/>
      <c r="B158" s="122"/>
      <c r="C158" s="443"/>
      <c r="D158" s="153"/>
      <c r="E158" s="443"/>
      <c r="F158" s="724"/>
      <c r="G158" s="759"/>
      <c r="H158" s="152"/>
      <c r="I158" s="141"/>
      <c r="J158" s="153"/>
      <c r="K158" s="153"/>
      <c r="L158" s="153"/>
      <c r="M158" s="154"/>
      <c r="N158" s="671"/>
    </row>
    <row r="159" spans="1:14" ht="15.75" customHeight="1" thickBot="1">
      <c r="A159" s="444" t="s">
        <v>829</v>
      </c>
      <c r="B159" s="432" t="s">
        <v>829</v>
      </c>
      <c r="C159" s="445" t="s">
        <v>878</v>
      </c>
      <c r="D159" s="101" t="s">
        <v>831</v>
      </c>
      <c r="E159" s="101" t="s">
        <v>832</v>
      </c>
      <c r="F159" s="160" t="s">
        <v>833</v>
      </c>
      <c r="G159" s="758" t="s">
        <v>834</v>
      </c>
      <c r="H159" s="161" t="s">
        <v>835</v>
      </c>
      <c r="I159" s="108">
        <v>1</v>
      </c>
      <c r="J159" s="115">
        <v>2</v>
      </c>
      <c r="K159" s="115">
        <v>3</v>
      </c>
      <c r="L159" s="115">
        <v>4</v>
      </c>
      <c r="M159" s="116">
        <v>5</v>
      </c>
      <c r="N159" s="193" t="s">
        <v>836</v>
      </c>
    </row>
    <row r="160" spans="1:14" ht="15.75" customHeight="1">
      <c r="A160" s="117">
        <v>144</v>
      </c>
      <c r="B160" s="118">
        <v>1</v>
      </c>
      <c r="C160" s="453" t="s">
        <v>286</v>
      </c>
      <c r="D160" s="314" t="s">
        <v>287</v>
      </c>
      <c r="E160" s="453" t="s">
        <v>651</v>
      </c>
      <c r="F160" s="369" t="s">
        <v>880</v>
      </c>
      <c r="G160" s="794" t="s">
        <v>1878</v>
      </c>
      <c r="H160" s="795">
        <v>3</v>
      </c>
      <c r="I160" s="785">
        <v>0</v>
      </c>
      <c r="J160" s="786">
        <v>20</v>
      </c>
      <c r="K160" s="786">
        <v>20</v>
      </c>
      <c r="L160" s="786">
        <v>20</v>
      </c>
      <c r="M160" s="787">
        <v>0</v>
      </c>
      <c r="N160" s="670">
        <f>SUM(I160:M160)</f>
        <v>60</v>
      </c>
    </row>
    <row r="161" spans="1:14" ht="15.75" customHeight="1">
      <c r="A161" s="117">
        <v>145</v>
      </c>
      <c r="B161" s="118">
        <v>2</v>
      </c>
      <c r="C161" s="453" t="s">
        <v>283</v>
      </c>
      <c r="D161" s="314" t="s">
        <v>284</v>
      </c>
      <c r="E161" s="453" t="s">
        <v>652</v>
      </c>
      <c r="F161" s="369" t="s">
        <v>880</v>
      </c>
      <c r="G161" s="794" t="s">
        <v>1879</v>
      </c>
      <c r="H161" s="795">
        <v>6</v>
      </c>
      <c r="I161" s="785">
        <v>2</v>
      </c>
      <c r="J161" s="786">
        <v>3</v>
      </c>
      <c r="K161" s="786">
        <v>0</v>
      </c>
      <c r="L161" s="786">
        <v>0</v>
      </c>
      <c r="M161" s="787">
        <v>0</v>
      </c>
      <c r="N161" s="670">
        <f>SUM(I161:M161)</f>
        <v>5</v>
      </c>
    </row>
    <row r="162" spans="1:14" ht="15.75" customHeight="1">
      <c r="A162" s="117">
        <v>146</v>
      </c>
      <c r="B162" s="118">
        <v>3</v>
      </c>
      <c r="C162" s="453" t="s">
        <v>288</v>
      </c>
      <c r="D162" s="314" t="s">
        <v>881</v>
      </c>
      <c r="E162" s="453" t="s">
        <v>653</v>
      </c>
      <c r="F162" s="369" t="s">
        <v>880</v>
      </c>
      <c r="G162" s="794" t="s">
        <v>1880</v>
      </c>
      <c r="H162" s="795">
        <v>9</v>
      </c>
      <c r="I162" s="785">
        <v>0</v>
      </c>
      <c r="J162" s="786">
        <v>1</v>
      </c>
      <c r="K162" s="786">
        <v>0</v>
      </c>
      <c r="L162" s="786">
        <v>5</v>
      </c>
      <c r="M162" s="787">
        <v>0</v>
      </c>
      <c r="N162" s="670">
        <f>SUM(I162:M162)</f>
        <v>6</v>
      </c>
    </row>
    <row r="163" spans="1:14" ht="15.75" customHeight="1">
      <c r="A163" s="117">
        <v>147</v>
      </c>
      <c r="B163" s="118">
        <v>4</v>
      </c>
      <c r="C163" s="453" t="s">
        <v>280</v>
      </c>
      <c r="D163" s="314" t="s">
        <v>281</v>
      </c>
      <c r="E163" s="453" t="s">
        <v>282</v>
      </c>
      <c r="F163" s="799" t="s">
        <v>880</v>
      </c>
      <c r="G163" s="794" t="s">
        <v>1881</v>
      </c>
      <c r="H163" s="795">
        <v>15</v>
      </c>
      <c r="I163" s="785">
        <v>20</v>
      </c>
      <c r="J163" s="786">
        <v>14</v>
      </c>
      <c r="K163" s="786">
        <v>20</v>
      </c>
      <c r="L163" s="786">
        <v>20</v>
      </c>
      <c r="M163" s="787">
        <v>20</v>
      </c>
      <c r="N163" s="670">
        <f>SUM(I163:M163)</f>
        <v>94</v>
      </c>
    </row>
    <row r="164" spans="1:14" ht="15.75" customHeight="1">
      <c r="A164" s="117">
        <v>148</v>
      </c>
      <c r="B164" s="118">
        <v>5</v>
      </c>
      <c r="C164" s="453" t="s">
        <v>285</v>
      </c>
      <c r="D164" s="314" t="s">
        <v>281</v>
      </c>
      <c r="E164" s="453" t="s">
        <v>650</v>
      </c>
      <c r="F164" s="799" t="s">
        <v>880</v>
      </c>
      <c r="G164" s="794" t="s">
        <v>1882</v>
      </c>
      <c r="H164" s="795">
        <v>16</v>
      </c>
      <c r="I164" s="785">
        <v>2</v>
      </c>
      <c r="J164" s="786">
        <v>14</v>
      </c>
      <c r="K164" s="786">
        <v>0</v>
      </c>
      <c r="L164" s="786">
        <v>10</v>
      </c>
      <c r="M164" s="787">
        <v>0</v>
      </c>
      <c r="N164" s="670">
        <f>SUM(I164:M164)</f>
        <v>26</v>
      </c>
    </row>
    <row r="165" spans="1:14" ht="15.75" customHeight="1" thickBot="1">
      <c r="A165" s="121"/>
      <c r="B165" s="107"/>
      <c r="C165" s="446"/>
      <c r="D165" s="421"/>
      <c r="E165" s="447"/>
      <c r="F165" s="486"/>
      <c r="G165" s="759"/>
      <c r="H165" s="152"/>
      <c r="I165" s="141"/>
      <c r="J165" s="153"/>
      <c r="K165" s="153"/>
      <c r="L165" s="153"/>
      <c r="M165" s="154"/>
      <c r="N165" s="671"/>
    </row>
    <row r="166" spans="1:14" ht="15.75" customHeight="1" thickBot="1">
      <c r="A166" s="444" t="s">
        <v>829</v>
      </c>
      <c r="B166" s="432" t="s">
        <v>829</v>
      </c>
      <c r="C166" s="445" t="s">
        <v>884</v>
      </c>
      <c r="D166" s="101" t="s">
        <v>831</v>
      </c>
      <c r="E166" s="101" t="s">
        <v>832</v>
      </c>
      <c r="F166" s="160" t="s">
        <v>833</v>
      </c>
      <c r="G166" s="758" t="s">
        <v>834</v>
      </c>
      <c r="H166" s="161" t="s">
        <v>835</v>
      </c>
      <c r="I166" s="108">
        <v>1</v>
      </c>
      <c r="J166" s="115">
        <v>2</v>
      </c>
      <c r="K166" s="115">
        <v>3</v>
      </c>
      <c r="L166" s="115">
        <v>4</v>
      </c>
      <c r="M166" s="116">
        <v>5</v>
      </c>
      <c r="N166" s="193" t="s">
        <v>836</v>
      </c>
    </row>
    <row r="167" spans="1:14" ht="15" customHeight="1">
      <c r="A167" s="434">
        <v>149</v>
      </c>
      <c r="B167" s="435">
        <v>1</v>
      </c>
      <c r="C167" s="772" t="s">
        <v>1810</v>
      </c>
      <c r="D167" s="773" t="s">
        <v>889</v>
      </c>
      <c r="E167" s="595" t="s">
        <v>1811</v>
      </c>
      <c r="F167" s="774" t="s">
        <v>885</v>
      </c>
      <c r="G167" s="775" t="s">
        <v>1824</v>
      </c>
      <c r="H167" s="768">
        <v>21</v>
      </c>
      <c r="I167" s="852">
        <v>18</v>
      </c>
      <c r="J167" s="853">
        <v>0</v>
      </c>
      <c r="K167" s="853">
        <v>0</v>
      </c>
      <c r="L167" s="853">
        <v>0</v>
      </c>
      <c r="M167" s="854">
        <v>10</v>
      </c>
      <c r="N167" s="670">
        <f aca="true" t="shared" si="5" ref="N167:N194">SUM(I167:M167)</f>
        <v>28</v>
      </c>
    </row>
    <row r="168" spans="1:14" ht="15" customHeight="1">
      <c r="A168" s="129">
        <v>150</v>
      </c>
      <c r="B168" s="435">
        <v>2</v>
      </c>
      <c r="C168" s="772" t="s">
        <v>17</v>
      </c>
      <c r="D168" s="773" t="s">
        <v>889</v>
      </c>
      <c r="E168" s="595" t="s">
        <v>18</v>
      </c>
      <c r="F168" s="774" t="s">
        <v>885</v>
      </c>
      <c r="G168" s="775" t="s">
        <v>1825</v>
      </c>
      <c r="H168" s="768">
        <v>22</v>
      </c>
      <c r="I168" s="852">
        <v>10</v>
      </c>
      <c r="J168" s="853">
        <v>20</v>
      </c>
      <c r="K168" s="853">
        <v>20</v>
      </c>
      <c r="L168" s="853">
        <v>0</v>
      </c>
      <c r="M168" s="854">
        <v>20</v>
      </c>
      <c r="N168" s="670">
        <f t="shared" si="5"/>
        <v>70</v>
      </c>
    </row>
    <row r="169" spans="1:14" ht="15" customHeight="1">
      <c r="A169" s="434">
        <v>151</v>
      </c>
      <c r="B169" s="435">
        <v>3</v>
      </c>
      <c r="C169" s="772" t="s">
        <v>22</v>
      </c>
      <c r="D169" s="773" t="s">
        <v>889</v>
      </c>
      <c r="E169" s="595" t="s">
        <v>23</v>
      </c>
      <c r="F169" s="774" t="s">
        <v>885</v>
      </c>
      <c r="G169" s="775" t="s">
        <v>1827</v>
      </c>
      <c r="H169" s="768">
        <v>23</v>
      </c>
      <c r="I169" s="852">
        <v>2</v>
      </c>
      <c r="J169" s="853">
        <v>0</v>
      </c>
      <c r="K169" s="853">
        <v>5</v>
      </c>
      <c r="L169" s="853">
        <v>0</v>
      </c>
      <c r="M169" s="854">
        <v>20</v>
      </c>
      <c r="N169" s="670">
        <f t="shared" si="5"/>
        <v>27</v>
      </c>
    </row>
    <row r="170" spans="1:14" ht="15" customHeight="1">
      <c r="A170" s="129">
        <v>152</v>
      </c>
      <c r="B170" s="435">
        <v>4</v>
      </c>
      <c r="C170" s="772" t="s">
        <v>29</v>
      </c>
      <c r="D170" s="773" t="s">
        <v>889</v>
      </c>
      <c r="E170" s="595" t="s">
        <v>18</v>
      </c>
      <c r="F170" s="774" t="s">
        <v>885</v>
      </c>
      <c r="G170" s="775" t="s">
        <v>1828</v>
      </c>
      <c r="H170" s="768">
        <v>24</v>
      </c>
      <c r="I170" s="852">
        <v>2</v>
      </c>
      <c r="J170" s="853">
        <v>0</v>
      </c>
      <c r="K170" s="853">
        <v>5</v>
      </c>
      <c r="L170" s="853">
        <v>10</v>
      </c>
      <c r="M170" s="854">
        <v>0</v>
      </c>
      <c r="N170" s="670">
        <f t="shared" si="5"/>
        <v>17</v>
      </c>
    </row>
    <row r="171" spans="1:14" ht="15" customHeight="1">
      <c r="A171" s="117">
        <v>153</v>
      </c>
      <c r="B171" s="501">
        <v>5</v>
      </c>
      <c r="C171" s="858" t="s">
        <v>1801</v>
      </c>
      <c r="D171" s="776" t="s">
        <v>487</v>
      </c>
      <c r="E171" s="777" t="s">
        <v>1802</v>
      </c>
      <c r="F171" s="778" t="s">
        <v>885</v>
      </c>
      <c r="G171" s="779" t="s">
        <v>1832</v>
      </c>
      <c r="H171" s="780">
        <v>28</v>
      </c>
      <c r="I171" s="859">
        <v>2</v>
      </c>
      <c r="J171" s="860">
        <v>10</v>
      </c>
      <c r="K171" s="860">
        <v>20</v>
      </c>
      <c r="L171" s="860">
        <v>0</v>
      </c>
      <c r="M171" s="861">
        <v>20</v>
      </c>
      <c r="N171" s="670">
        <f t="shared" si="5"/>
        <v>52</v>
      </c>
    </row>
    <row r="172" spans="1:14" ht="15" customHeight="1">
      <c r="A172" s="434">
        <v>154</v>
      </c>
      <c r="B172" s="435">
        <v>6</v>
      </c>
      <c r="C172" s="772" t="s">
        <v>15</v>
      </c>
      <c r="D172" s="791" t="s">
        <v>895</v>
      </c>
      <c r="E172" s="595" t="s">
        <v>16</v>
      </c>
      <c r="F172" s="774" t="s">
        <v>885</v>
      </c>
      <c r="G172" s="781" t="s">
        <v>1847</v>
      </c>
      <c r="H172" s="769">
        <v>35</v>
      </c>
      <c r="I172" s="785">
        <v>2</v>
      </c>
      <c r="J172" s="786">
        <v>7</v>
      </c>
      <c r="K172" s="786">
        <v>20</v>
      </c>
      <c r="L172" s="786">
        <v>0</v>
      </c>
      <c r="M172" s="787">
        <v>0</v>
      </c>
      <c r="N172" s="670">
        <f t="shared" si="5"/>
        <v>29</v>
      </c>
    </row>
    <row r="173" spans="1:14" ht="15" customHeight="1">
      <c r="A173" s="129">
        <v>155</v>
      </c>
      <c r="B173" s="435">
        <v>7</v>
      </c>
      <c r="C173" s="788" t="s">
        <v>1816</v>
      </c>
      <c r="D173" s="773" t="s">
        <v>1051</v>
      </c>
      <c r="E173" s="789" t="s">
        <v>1817</v>
      </c>
      <c r="F173" s="774" t="s">
        <v>885</v>
      </c>
      <c r="G173" s="781" t="s">
        <v>1841</v>
      </c>
      <c r="H173" s="769">
        <v>33</v>
      </c>
      <c r="I173" s="785">
        <v>0</v>
      </c>
      <c r="J173" s="786">
        <v>20</v>
      </c>
      <c r="K173" s="786">
        <v>0</v>
      </c>
      <c r="L173" s="786">
        <v>20</v>
      </c>
      <c r="M173" s="787">
        <v>20</v>
      </c>
      <c r="N173" s="670">
        <f t="shared" si="5"/>
        <v>60</v>
      </c>
    </row>
    <row r="174" spans="1:14" ht="15" customHeight="1">
      <c r="A174" s="434">
        <v>156</v>
      </c>
      <c r="B174" s="435">
        <v>8</v>
      </c>
      <c r="C174" s="772" t="s">
        <v>0</v>
      </c>
      <c r="D174" s="773" t="s">
        <v>1051</v>
      </c>
      <c r="E174" s="595" t="s">
        <v>1817</v>
      </c>
      <c r="F174" s="774" t="s">
        <v>885</v>
      </c>
      <c r="G174" s="781" t="s">
        <v>1844</v>
      </c>
      <c r="H174" s="769">
        <v>34</v>
      </c>
      <c r="I174" s="785">
        <v>0</v>
      </c>
      <c r="J174" s="786">
        <v>20</v>
      </c>
      <c r="K174" s="786">
        <v>20</v>
      </c>
      <c r="L174" s="786">
        <v>0</v>
      </c>
      <c r="M174" s="787">
        <v>20</v>
      </c>
      <c r="N174" s="670">
        <f t="shared" si="5"/>
        <v>60</v>
      </c>
    </row>
    <row r="175" spans="1:14" ht="15" customHeight="1">
      <c r="A175" s="129">
        <v>157</v>
      </c>
      <c r="B175" s="435">
        <v>9</v>
      </c>
      <c r="C175" s="772" t="s">
        <v>13</v>
      </c>
      <c r="D175" s="773" t="s">
        <v>1051</v>
      </c>
      <c r="E175" s="595" t="s">
        <v>14</v>
      </c>
      <c r="F175" s="774" t="s">
        <v>885</v>
      </c>
      <c r="G175" s="781" t="s">
        <v>1848</v>
      </c>
      <c r="H175" s="769">
        <v>35</v>
      </c>
      <c r="I175" s="785">
        <v>0</v>
      </c>
      <c r="J175" s="786">
        <v>0</v>
      </c>
      <c r="K175" s="786">
        <v>5</v>
      </c>
      <c r="L175" s="786">
        <v>20</v>
      </c>
      <c r="M175" s="787">
        <v>20</v>
      </c>
      <c r="N175" s="670">
        <f t="shared" si="5"/>
        <v>45</v>
      </c>
    </row>
    <row r="176" spans="1:14" ht="15" customHeight="1">
      <c r="A176" s="434">
        <v>158</v>
      </c>
      <c r="B176" s="435">
        <v>10</v>
      </c>
      <c r="C176" s="772" t="s">
        <v>9</v>
      </c>
      <c r="D176" s="773" t="s">
        <v>853</v>
      </c>
      <c r="E176" s="595" t="s">
        <v>10</v>
      </c>
      <c r="F176" s="774" t="s">
        <v>885</v>
      </c>
      <c r="G176" s="781" t="s">
        <v>1838</v>
      </c>
      <c r="H176" s="769">
        <v>32</v>
      </c>
      <c r="I176" s="785">
        <v>0</v>
      </c>
      <c r="J176" s="786">
        <v>14</v>
      </c>
      <c r="K176" s="786">
        <v>20</v>
      </c>
      <c r="L176" s="786">
        <v>10</v>
      </c>
      <c r="M176" s="787">
        <v>20</v>
      </c>
      <c r="N176" s="670">
        <f t="shared" si="5"/>
        <v>64</v>
      </c>
    </row>
    <row r="177" spans="1:14" ht="15" customHeight="1">
      <c r="A177" s="129">
        <v>159</v>
      </c>
      <c r="B177" s="435">
        <v>11</v>
      </c>
      <c r="C177" s="772" t="s">
        <v>1805</v>
      </c>
      <c r="D177" s="773" t="s">
        <v>486</v>
      </c>
      <c r="E177" s="595" t="s">
        <v>1806</v>
      </c>
      <c r="F177" s="774" t="s">
        <v>885</v>
      </c>
      <c r="G177" s="781" t="s">
        <v>1829</v>
      </c>
      <c r="H177" s="769">
        <v>25</v>
      </c>
      <c r="I177" s="845">
        <v>2</v>
      </c>
      <c r="J177" s="846">
        <v>0</v>
      </c>
      <c r="K177" s="846">
        <v>0</v>
      </c>
      <c r="L177" s="846">
        <v>20</v>
      </c>
      <c r="M177" s="847">
        <v>20</v>
      </c>
      <c r="N177" s="670">
        <f t="shared" si="5"/>
        <v>42</v>
      </c>
    </row>
    <row r="178" spans="1:14" ht="15" customHeight="1">
      <c r="A178" s="434">
        <v>160</v>
      </c>
      <c r="B178" s="435">
        <v>12</v>
      </c>
      <c r="C178" s="772" t="s">
        <v>1443</v>
      </c>
      <c r="D178" s="773" t="s">
        <v>486</v>
      </c>
      <c r="E178" s="595" t="s">
        <v>1807</v>
      </c>
      <c r="F178" s="774" t="s">
        <v>885</v>
      </c>
      <c r="G178" s="781"/>
      <c r="H178" s="769">
        <v>26</v>
      </c>
      <c r="I178" s="782"/>
      <c r="J178" s="783"/>
      <c r="K178" s="783"/>
      <c r="L178" s="783"/>
      <c r="M178" s="784"/>
      <c r="N178" s="670">
        <f t="shared" si="5"/>
        <v>0</v>
      </c>
    </row>
    <row r="179" spans="1:14" ht="15" customHeight="1">
      <c r="A179" s="129">
        <v>161</v>
      </c>
      <c r="B179" s="435">
        <v>13</v>
      </c>
      <c r="C179" s="772" t="s">
        <v>5</v>
      </c>
      <c r="D179" s="773" t="s">
        <v>486</v>
      </c>
      <c r="E179" s="595" t="s">
        <v>6</v>
      </c>
      <c r="F179" s="774" t="s">
        <v>885</v>
      </c>
      <c r="G179" s="781" t="s">
        <v>1830</v>
      </c>
      <c r="H179" s="769">
        <v>27</v>
      </c>
      <c r="I179" s="785">
        <v>2</v>
      </c>
      <c r="J179" s="786">
        <v>0</v>
      </c>
      <c r="K179" s="786">
        <v>20</v>
      </c>
      <c r="L179" s="786">
        <v>20</v>
      </c>
      <c r="M179" s="787">
        <v>0</v>
      </c>
      <c r="N179" s="670">
        <f t="shared" si="5"/>
        <v>42</v>
      </c>
    </row>
    <row r="180" spans="1:14" ht="15" customHeight="1">
      <c r="A180" s="434">
        <v>162</v>
      </c>
      <c r="B180" s="435">
        <v>14</v>
      </c>
      <c r="C180" s="792" t="s">
        <v>1818</v>
      </c>
      <c r="D180" s="773" t="s">
        <v>930</v>
      </c>
      <c r="E180" s="792" t="s">
        <v>1819</v>
      </c>
      <c r="F180" s="774" t="s">
        <v>885</v>
      </c>
      <c r="G180" s="781" t="s">
        <v>1842</v>
      </c>
      <c r="H180" s="769">
        <v>33</v>
      </c>
      <c r="I180" s="785">
        <v>2</v>
      </c>
      <c r="J180" s="786">
        <v>20</v>
      </c>
      <c r="K180" s="786">
        <v>20</v>
      </c>
      <c r="L180" s="786">
        <v>0</v>
      </c>
      <c r="M180" s="787">
        <v>20</v>
      </c>
      <c r="N180" s="670">
        <f t="shared" si="5"/>
        <v>62</v>
      </c>
    </row>
    <row r="181" spans="1:14" ht="15" customHeight="1">
      <c r="A181" s="129">
        <v>163</v>
      </c>
      <c r="B181" s="435">
        <v>15</v>
      </c>
      <c r="C181" s="772" t="s">
        <v>11</v>
      </c>
      <c r="D181" s="773" t="s">
        <v>930</v>
      </c>
      <c r="E181" s="772" t="s">
        <v>12</v>
      </c>
      <c r="F181" s="774" t="s">
        <v>885</v>
      </c>
      <c r="G181" s="781" t="s">
        <v>1845</v>
      </c>
      <c r="H181" s="769">
        <v>34</v>
      </c>
      <c r="I181" s="785">
        <v>2</v>
      </c>
      <c r="J181" s="786">
        <v>8</v>
      </c>
      <c r="K181" s="786">
        <v>5</v>
      </c>
      <c r="L181" s="786">
        <v>10</v>
      </c>
      <c r="M181" s="787">
        <v>0</v>
      </c>
      <c r="N181" s="670">
        <f t="shared" si="5"/>
        <v>25</v>
      </c>
    </row>
    <row r="182" spans="1:14" ht="15" customHeight="1">
      <c r="A182" s="448">
        <v>164</v>
      </c>
      <c r="B182" s="449">
        <v>16</v>
      </c>
      <c r="C182" s="772" t="s">
        <v>1808</v>
      </c>
      <c r="D182" s="773" t="s">
        <v>932</v>
      </c>
      <c r="E182" s="595" t="s">
        <v>1809</v>
      </c>
      <c r="F182" s="774" t="s">
        <v>885</v>
      </c>
      <c r="G182" s="781" t="s">
        <v>1833</v>
      </c>
      <c r="H182" s="769">
        <v>29</v>
      </c>
      <c r="I182" s="785">
        <v>5</v>
      </c>
      <c r="J182" s="786">
        <v>20</v>
      </c>
      <c r="K182" s="786">
        <v>20</v>
      </c>
      <c r="L182" s="786">
        <v>8</v>
      </c>
      <c r="M182" s="787">
        <v>20</v>
      </c>
      <c r="N182" s="670">
        <f t="shared" si="5"/>
        <v>73</v>
      </c>
    </row>
    <row r="183" spans="1:14" ht="15" customHeight="1">
      <c r="A183" s="435">
        <v>165</v>
      </c>
      <c r="B183" s="435">
        <v>17</v>
      </c>
      <c r="C183" s="772" t="s">
        <v>1820</v>
      </c>
      <c r="D183" s="773" t="s">
        <v>932</v>
      </c>
      <c r="E183" s="595" t="s">
        <v>1821</v>
      </c>
      <c r="F183" s="774" t="s">
        <v>885</v>
      </c>
      <c r="G183" s="781" t="s">
        <v>1834</v>
      </c>
      <c r="H183" s="769">
        <v>30</v>
      </c>
      <c r="I183" s="785">
        <v>20</v>
      </c>
      <c r="J183" s="786">
        <v>20</v>
      </c>
      <c r="K183" s="786">
        <v>20</v>
      </c>
      <c r="L183" s="786">
        <v>20</v>
      </c>
      <c r="M183" s="787">
        <v>0</v>
      </c>
      <c r="N183" s="670">
        <f t="shared" si="5"/>
        <v>80</v>
      </c>
    </row>
    <row r="184" spans="1:14" ht="15" customHeight="1">
      <c r="A184" s="435">
        <v>166</v>
      </c>
      <c r="B184" s="435">
        <v>18</v>
      </c>
      <c r="C184" s="772" t="s">
        <v>3</v>
      </c>
      <c r="D184" s="773" t="s">
        <v>932</v>
      </c>
      <c r="E184" s="595" t="s">
        <v>4</v>
      </c>
      <c r="F184" s="774" t="s">
        <v>885</v>
      </c>
      <c r="G184" s="781" t="s">
        <v>1836</v>
      </c>
      <c r="H184" s="769">
        <v>31</v>
      </c>
      <c r="I184" s="785">
        <v>0</v>
      </c>
      <c r="J184" s="786">
        <v>8</v>
      </c>
      <c r="K184" s="786">
        <v>20</v>
      </c>
      <c r="L184" s="786">
        <v>0</v>
      </c>
      <c r="M184" s="787">
        <v>0</v>
      </c>
      <c r="N184" s="670">
        <f t="shared" si="5"/>
        <v>28</v>
      </c>
    </row>
    <row r="185" spans="1:14" ht="15" customHeight="1">
      <c r="A185" s="435">
        <v>167</v>
      </c>
      <c r="B185" s="435">
        <v>19</v>
      </c>
      <c r="C185" s="772" t="s">
        <v>21</v>
      </c>
      <c r="D185" s="773" t="s">
        <v>932</v>
      </c>
      <c r="E185" s="595" t="s">
        <v>1809</v>
      </c>
      <c r="F185" s="774" t="s">
        <v>885</v>
      </c>
      <c r="G185" s="781" t="s">
        <v>1839</v>
      </c>
      <c r="H185" s="769">
        <v>32</v>
      </c>
      <c r="I185" s="785">
        <v>2</v>
      </c>
      <c r="J185" s="786">
        <v>14</v>
      </c>
      <c r="K185" s="786">
        <v>0</v>
      </c>
      <c r="L185" s="786">
        <v>0</v>
      </c>
      <c r="M185" s="787">
        <v>20</v>
      </c>
      <c r="N185" s="670">
        <f t="shared" si="5"/>
        <v>36</v>
      </c>
    </row>
    <row r="186" spans="1:14" ht="15" customHeight="1">
      <c r="A186" s="435">
        <v>168</v>
      </c>
      <c r="B186" s="435">
        <v>20</v>
      </c>
      <c r="C186" s="772" t="s">
        <v>26</v>
      </c>
      <c r="D186" s="773" t="s">
        <v>932</v>
      </c>
      <c r="E186" s="595" t="s">
        <v>27</v>
      </c>
      <c r="F186" s="774" t="s">
        <v>885</v>
      </c>
      <c r="G186" s="781" t="s">
        <v>1843</v>
      </c>
      <c r="H186" s="769">
        <v>33</v>
      </c>
      <c r="I186" s="785">
        <v>0</v>
      </c>
      <c r="J186" s="786">
        <v>11</v>
      </c>
      <c r="K186" s="786">
        <v>20</v>
      </c>
      <c r="L186" s="786">
        <v>20</v>
      </c>
      <c r="M186" s="787">
        <v>0</v>
      </c>
      <c r="N186" s="670">
        <f t="shared" si="5"/>
        <v>51</v>
      </c>
    </row>
    <row r="187" spans="1:14" ht="15" customHeight="1">
      <c r="A187" s="435">
        <v>169</v>
      </c>
      <c r="B187" s="435">
        <v>21</v>
      </c>
      <c r="C187" s="772" t="s">
        <v>28</v>
      </c>
      <c r="D187" s="773" t="s">
        <v>932</v>
      </c>
      <c r="E187" s="595" t="s">
        <v>1809</v>
      </c>
      <c r="F187" s="774" t="s">
        <v>885</v>
      </c>
      <c r="G187" s="781" t="s">
        <v>1846</v>
      </c>
      <c r="H187" s="769">
        <v>34</v>
      </c>
      <c r="I187" s="785">
        <v>2</v>
      </c>
      <c r="J187" s="786">
        <v>3</v>
      </c>
      <c r="K187" s="786">
        <v>0</v>
      </c>
      <c r="L187" s="786">
        <v>0</v>
      </c>
      <c r="M187" s="787">
        <v>0</v>
      </c>
      <c r="N187" s="670">
        <f t="shared" si="5"/>
        <v>5</v>
      </c>
    </row>
    <row r="188" spans="1:14" ht="15" customHeight="1">
      <c r="A188" s="435">
        <v>170</v>
      </c>
      <c r="B188" s="435">
        <v>22</v>
      </c>
      <c r="C188" s="788" t="s">
        <v>1803</v>
      </c>
      <c r="D188" s="773" t="s">
        <v>933</v>
      </c>
      <c r="E188" s="789" t="s">
        <v>1804</v>
      </c>
      <c r="F188" s="774" t="s">
        <v>885</v>
      </c>
      <c r="G188" s="781" t="s">
        <v>1831</v>
      </c>
      <c r="H188" s="769">
        <v>27</v>
      </c>
      <c r="I188" s="785">
        <v>0</v>
      </c>
      <c r="J188" s="786">
        <v>20</v>
      </c>
      <c r="K188" s="786">
        <v>0</v>
      </c>
      <c r="L188" s="786">
        <v>10</v>
      </c>
      <c r="M188" s="787">
        <v>20</v>
      </c>
      <c r="N188" s="670">
        <f t="shared" si="5"/>
        <v>50</v>
      </c>
    </row>
    <row r="189" spans="1:14" ht="15" customHeight="1">
      <c r="A189" s="435">
        <v>171</v>
      </c>
      <c r="B189" s="435">
        <v>23</v>
      </c>
      <c r="C189" s="772" t="s">
        <v>1812</v>
      </c>
      <c r="D189" s="773" t="s">
        <v>933</v>
      </c>
      <c r="E189" s="595" t="s">
        <v>1813</v>
      </c>
      <c r="F189" s="774" t="s">
        <v>885</v>
      </c>
      <c r="G189" s="781" t="s">
        <v>1849</v>
      </c>
      <c r="H189" s="769">
        <v>35</v>
      </c>
      <c r="I189" s="845">
        <v>10</v>
      </c>
      <c r="J189" s="846">
        <v>20</v>
      </c>
      <c r="K189" s="846">
        <v>20</v>
      </c>
      <c r="L189" s="846">
        <v>0</v>
      </c>
      <c r="M189" s="847">
        <v>10</v>
      </c>
      <c r="N189" s="670">
        <f t="shared" si="5"/>
        <v>60</v>
      </c>
    </row>
    <row r="190" spans="1:14" ht="15" customHeight="1">
      <c r="A190" s="435">
        <v>172</v>
      </c>
      <c r="B190" s="435">
        <v>24</v>
      </c>
      <c r="C190" s="772" t="s">
        <v>1</v>
      </c>
      <c r="D190" s="773" t="s">
        <v>933</v>
      </c>
      <c r="E190" s="595" t="s">
        <v>2</v>
      </c>
      <c r="F190" s="774" t="s">
        <v>885</v>
      </c>
      <c r="G190" s="781" t="s">
        <v>1850</v>
      </c>
      <c r="H190" s="769">
        <v>36</v>
      </c>
      <c r="I190" s="845">
        <v>2</v>
      </c>
      <c r="J190" s="846">
        <v>7</v>
      </c>
      <c r="K190" s="846">
        <v>20</v>
      </c>
      <c r="L190" s="846">
        <v>0</v>
      </c>
      <c r="M190" s="847">
        <v>20</v>
      </c>
      <c r="N190" s="670">
        <f t="shared" si="5"/>
        <v>49</v>
      </c>
    </row>
    <row r="191" spans="1:14" ht="15" customHeight="1">
      <c r="A191" s="435">
        <v>173</v>
      </c>
      <c r="B191" s="435">
        <v>25</v>
      </c>
      <c r="C191" s="772" t="s">
        <v>1814</v>
      </c>
      <c r="D191" s="791" t="s">
        <v>886</v>
      </c>
      <c r="E191" s="595" t="s">
        <v>1815</v>
      </c>
      <c r="F191" s="774" t="s">
        <v>885</v>
      </c>
      <c r="G191" s="781" t="s">
        <v>1835</v>
      </c>
      <c r="H191" s="769">
        <v>30</v>
      </c>
      <c r="I191" s="785">
        <v>0</v>
      </c>
      <c r="J191" s="786">
        <v>10</v>
      </c>
      <c r="K191" s="786">
        <v>5</v>
      </c>
      <c r="L191" s="786">
        <v>20</v>
      </c>
      <c r="M191" s="787">
        <v>20</v>
      </c>
      <c r="N191" s="670">
        <f t="shared" si="5"/>
        <v>55</v>
      </c>
    </row>
    <row r="192" spans="1:14" ht="15" customHeight="1">
      <c r="A192" s="435">
        <v>174</v>
      </c>
      <c r="B192" s="435">
        <v>26</v>
      </c>
      <c r="C192" s="772" t="s">
        <v>7</v>
      </c>
      <c r="D192" s="791" t="s">
        <v>886</v>
      </c>
      <c r="E192" s="595" t="s">
        <v>8</v>
      </c>
      <c r="F192" s="774" t="s">
        <v>885</v>
      </c>
      <c r="G192" s="781" t="s">
        <v>1837</v>
      </c>
      <c r="H192" s="769">
        <v>31</v>
      </c>
      <c r="I192" s="785">
        <v>0</v>
      </c>
      <c r="J192" s="786">
        <v>0</v>
      </c>
      <c r="K192" s="786">
        <v>0</v>
      </c>
      <c r="L192" s="786">
        <v>0</v>
      </c>
      <c r="M192" s="787">
        <v>0</v>
      </c>
      <c r="N192" s="670">
        <f t="shared" si="5"/>
        <v>0</v>
      </c>
    </row>
    <row r="193" spans="1:14" ht="15" customHeight="1">
      <c r="A193" s="435">
        <v>175</v>
      </c>
      <c r="B193" s="435">
        <v>27</v>
      </c>
      <c r="C193" s="772" t="s">
        <v>24</v>
      </c>
      <c r="D193" s="791" t="s">
        <v>886</v>
      </c>
      <c r="E193" s="595" t="s">
        <v>25</v>
      </c>
      <c r="F193" s="774" t="s">
        <v>885</v>
      </c>
      <c r="G193" s="781" t="s">
        <v>1840</v>
      </c>
      <c r="H193" s="769">
        <v>32</v>
      </c>
      <c r="I193" s="785">
        <v>0</v>
      </c>
      <c r="J193" s="786">
        <v>0</v>
      </c>
      <c r="K193" s="786">
        <v>0</v>
      </c>
      <c r="L193" s="786">
        <v>0</v>
      </c>
      <c r="M193" s="787">
        <v>20</v>
      </c>
      <c r="N193" s="670">
        <f t="shared" si="5"/>
        <v>20</v>
      </c>
    </row>
    <row r="194" spans="1:14" ht="15" customHeight="1">
      <c r="A194" s="435">
        <v>176</v>
      </c>
      <c r="B194" s="435">
        <v>28</v>
      </c>
      <c r="C194" s="772" t="s">
        <v>19</v>
      </c>
      <c r="D194" s="773" t="s">
        <v>489</v>
      </c>
      <c r="E194" s="595" t="s">
        <v>20</v>
      </c>
      <c r="F194" s="774" t="s">
        <v>885</v>
      </c>
      <c r="G194" s="781" t="s">
        <v>1826</v>
      </c>
      <c r="H194" s="769">
        <v>22</v>
      </c>
      <c r="I194" s="845">
        <v>20</v>
      </c>
      <c r="J194" s="846">
        <v>14</v>
      </c>
      <c r="K194" s="846">
        <v>20</v>
      </c>
      <c r="L194" s="846">
        <v>20</v>
      </c>
      <c r="M194" s="847">
        <v>20</v>
      </c>
      <c r="N194" s="670">
        <f t="shared" si="5"/>
        <v>94</v>
      </c>
    </row>
    <row r="195" spans="1:14" ht="15" customHeight="1" thickBot="1">
      <c r="A195" s="137"/>
      <c r="B195" s="109"/>
      <c r="C195" s="450"/>
      <c r="D195" s="451"/>
      <c r="E195" s="450"/>
      <c r="F195" s="756"/>
      <c r="G195" s="761"/>
      <c r="H195" s="167"/>
      <c r="I195" s="144"/>
      <c r="J195" s="126"/>
      <c r="K195" s="126"/>
      <c r="L195" s="126"/>
      <c r="M195" s="168"/>
      <c r="N195" s="169"/>
    </row>
    <row r="196" spans="1:14" ht="15" customHeight="1" thickBot="1">
      <c r="A196" s="437" t="s">
        <v>829</v>
      </c>
      <c r="B196" s="438" t="s">
        <v>829</v>
      </c>
      <c r="C196" s="452" t="s">
        <v>890</v>
      </c>
      <c r="D196" s="106" t="s">
        <v>831</v>
      </c>
      <c r="E196" s="106" t="s">
        <v>832</v>
      </c>
      <c r="F196" s="138" t="s">
        <v>833</v>
      </c>
      <c r="G196" s="758" t="s">
        <v>834</v>
      </c>
      <c r="H196" s="155" t="s">
        <v>835</v>
      </c>
      <c r="I196" s="103">
        <v>1</v>
      </c>
      <c r="J196" s="156">
        <v>2</v>
      </c>
      <c r="K196" s="156">
        <v>3</v>
      </c>
      <c r="L196" s="156">
        <v>4</v>
      </c>
      <c r="M196" s="157">
        <v>5</v>
      </c>
      <c r="N196" s="158" t="s">
        <v>836</v>
      </c>
    </row>
    <row r="197" spans="1:14" ht="15" customHeight="1">
      <c r="A197" s="119">
        <v>177</v>
      </c>
      <c r="B197" s="120">
        <v>1</v>
      </c>
      <c r="C197" s="790" t="s">
        <v>1661</v>
      </c>
      <c r="D197" s="820" t="s">
        <v>893</v>
      </c>
      <c r="E197" s="790" t="s">
        <v>1662</v>
      </c>
      <c r="F197" s="809" t="s">
        <v>892</v>
      </c>
      <c r="G197" s="781" t="s">
        <v>2039</v>
      </c>
      <c r="H197" s="769">
        <v>1</v>
      </c>
      <c r="I197" s="785">
        <v>20</v>
      </c>
      <c r="J197" s="786">
        <v>20</v>
      </c>
      <c r="K197" s="786">
        <v>0</v>
      </c>
      <c r="L197" s="786">
        <v>20</v>
      </c>
      <c r="M197" s="787">
        <v>0</v>
      </c>
      <c r="N197" s="670">
        <f aca="true" t="shared" si="6" ref="N197:N207">SUM(I197:M197)</f>
        <v>60</v>
      </c>
    </row>
    <row r="198" spans="1:14" ht="16.5">
      <c r="A198" s="117">
        <v>178</v>
      </c>
      <c r="B198" s="118">
        <v>2</v>
      </c>
      <c r="C198" s="453" t="s">
        <v>1669</v>
      </c>
      <c r="D198" s="314" t="s">
        <v>934</v>
      </c>
      <c r="E198" s="453" t="s">
        <v>1670</v>
      </c>
      <c r="F198" s="809" t="s">
        <v>892</v>
      </c>
      <c r="G198" s="781" t="s">
        <v>2040</v>
      </c>
      <c r="H198" s="769">
        <v>5</v>
      </c>
      <c r="I198" s="785">
        <v>20</v>
      </c>
      <c r="J198" s="786">
        <v>20</v>
      </c>
      <c r="K198" s="786">
        <v>20</v>
      </c>
      <c r="L198" s="786">
        <v>15</v>
      </c>
      <c r="M198" s="787">
        <v>20</v>
      </c>
      <c r="N198" s="670">
        <f t="shared" si="6"/>
        <v>95</v>
      </c>
    </row>
    <row r="199" spans="1:14" ht="15" customHeight="1">
      <c r="A199" s="119">
        <v>179</v>
      </c>
      <c r="B199" s="120">
        <v>3</v>
      </c>
      <c r="C199" s="509" t="s">
        <v>1663</v>
      </c>
      <c r="D199" s="367" t="s">
        <v>895</v>
      </c>
      <c r="E199" s="509" t="s">
        <v>1664</v>
      </c>
      <c r="F199" s="809" t="s">
        <v>892</v>
      </c>
      <c r="G199" s="781" t="s">
        <v>2041</v>
      </c>
      <c r="H199" s="769">
        <v>10</v>
      </c>
      <c r="I199" s="785">
        <v>18</v>
      </c>
      <c r="J199" s="786">
        <v>13</v>
      </c>
      <c r="K199" s="786">
        <v>20</v>
      </c>
      <c r="L199" s="786">
        <v>10</v>
      </c>
      <c r="M199" s="787">
        <v>0</v>
      </c>
      <c r="N199" s="670">
        <f t="shared" si="6"/>
        <v>61</v>
      </c>
    </row>
    <row r="200" spans="1:14" ht="15" customHeight="1">
      <c r="A200" s="117">
        <v>180</v>
      </c>
      <c r="B200" s="118">
        <v>4</v>
      </c>
      <c r="C200" s="453" t="s">
        <v>1672</v>
      </c>
      <c r="D200" s="314" t="s">
        <v>895</v>
      </c>
      <c r="E200" s="453" t="s">
        <v>1673</v>
      </c>
      <c r="F200" s="809" t="s">
        <v>892</v>
      </c>
      <c r="G200" s="781" t="s">
        <v>2042</v>
      </c>
      <c r="H200" s="769">
        <v>11</v>
      </c>
      <c r="I200" s="785">
        <v>16</v>
      </c>
      <c r="J200" s="786">
        <v>14</v>
      </c>
      <c r="K200" s="786">
        <v>20</v>
      </c>
      <c r="L200" s="786">
        <v>10</v>
      </c>
      <c r="M200" s="787">
        <v>20</v>
      </c>
      <c r="N200" s="670">
        <f t="shared" si="6"/>
        <v>80</v>
      </c>
    </row>
    <row r="201" spans="1:14" ht="15" customHeight="1">
      <c r="A201" s="119">
        <v>181</v>
      </c>
      <c r="B201" s="120">
        <v>5</v>
      </c>
      <c r="C201" s="453" t="s">
        <v>1674</v>
      </c>
      <c r="D201" s="314" t="s">
        <v>895</v>
      </c>
      <c r="E201" s="453" t="s">
        <v>1664</v>
      </c>
      <c r="F201" s="809" t="s">
        <v>892</v>
      </c>
      <c r="G201" s="781" t="s">
        <v>2043</v>
      </c>
      <c r="H201" s="769">
        <v>12</v>
      </c>
      <c r="I201" s="785">
        <v>0</v>
      </c>
      <c r="J201" s="786">
        <v>1</v>
      </c>
      <c r="K201" s="786">
        <v>0</v>
      </c>
      <c r="L201" s="786">
        <v>0</v>
      </c>
      <c r="M201" s="787">
        <v>20</v>
      </c>
      <c r="N201" s="670">
        <f t="shared" si="6"/>
        <v>21</v>
      </c>
    </row>
    <row r="202" spans="1:14" ht="15" customHeight="1">
      <c r="A202" s="117">
        <v>182</v>
      </c>
      <c r="B202" s="118">
        <v>6</v>
      </c>
      <c r="C202" s="453" t="s">
        <v>1675</v>
      </c>
      <c r="D202" s="314" t="s">
        <v>894</v>
      </c>
      <c r="E202" s="453" t="s">
        <v>1676</v>
      </c>
      <c r="F202" s="809" t="s">
        <v>892</v>
      </c>
      <c r="G202" s="781" t="s">
        <v>2044</v>
      </c>
      <c r="H202" s="769">
        <v>15</v>
      </c>
      <c r="I202" s="785">
        <v>18</v>
      </c>
      <c r="J202" s="786">
        <v>14</v>
      </c>
      <c r="K202" s="786">
        <v>0</v>
      </c>
      <c r="L202" s="786">
        <v>14</v>
      </c>
      <c r="M202" s="787">
        <v>10</v>
      </c>
      <c r="N202" s="670">
        <f t="shared" si="6"/>
        <v>56</v>
      </c>
    </row>
    <row r="203" spans="1:14" ht="15" customHeight="1">
      <c r="A203" s="119">
        <v>183</v>
      </c>
      <c r="B203" s="502">
        <v>7</v>
      </c>
      <c r="C203" s="453" t="s">
        <v>1677</v>
      </c>
      <c r="D203" s="314" t="s">
        <v>894</v>
      </c>
      <c r="E203" s="453" t="s">
        <v>1678</v>
      </c>
      <c r="F203" s="809" t="s">
        <v>892</v>
      </c>
      <c r="G203" s="781" t="s">
        <v>2045</v>
      </c>
      <c r="H203" s="769">
        <v>16</v>
      </c>
      <c r="I203" s="785">
        <v>20</v>
      </c>
      <c r="J203" s="786">
        <v>20</v>
      </c>
      <c r="K203" s="786">
        <v>20</v>
      </c>
      <c r="L203" s="786">
        <v>5</v>
      </c>
      <c r="M203" s="787">
        <v>20</v>
      </c>
      <c r="N203" s="670">
        <f t="shared" si="6"/>
        <v>85</v>
      </c>
    </row>
    <row r="204" spans="1:14" ht="15" customHeight="1">
      <c r="A204" s="117">
        <v>184</v>
      </c>
      <c r="B204" s="118">
        <v>8</v>
      </c>
      <c r="C204" s="509" t="s">
        <v>1665</v>
      </c>
      <c r="D204" s="367" t="s">
        <v>891</v>
      </c>
      <c r="E204" s="821" t="s">
        <v>1666</v>
      </c>
      <c r="F204" s="809" t="s">
        <v>892</v>
      </c>
      <c r="G204" s="781" t="s">
        <v>2046</v>
      </c>
      <c r="H204" s="769">
        <v>17</v>
      </c>
      <c r="I204" s="785">
        <v>0</v>
      </c>
      <c r="J204" s="786">
        <v>0</v>
      </c>
      <c r="K204" s="786">
        <v>0</v>
      </c>
      <c r="L204" s="786">
        <v>20</v>
      </c>
      <c r="M204" s="787">
        <v>20</v>
      </c>
      <c r="N204" s="670">
        <f t="shared" si="6"/>
        <v>40</v>
      </c>
    </row>
    <row r="205" spans="1:14" ht="15" customHeight="1">
      <c r="A205" s="119">
        <v>185</v>
      </c>
      <c r="B205" s="120">
        <v>9</v>
      </c>
      <c r="C205" s="453" t="s">
        <v>1679</v>
      </c>
      <c r="D205" s="314" t="s">
        <v>1680</v>
      </c>
      <c r="E205" s="453" t="s">
        <v>1681</v>
      </c>
      <c r="F205" s="809" t="s">
        <v>892</v>
      </c>
      <c r="G205" s="781" t="s">
        <v>2047</v>
      </c>
      <c r="H205" s="769">
        <v>17</v>
      </c>
      <c r="I205" s="785">
        <v>2</v>
      </c>
      <c r="J205" s="786">
        <v>13</v>
      </c>
      <c r="K205" s="786">
        <v>20</v>
      </c>
      <c r="L205" s="786">
        <v>20</v>
      </c>
      <c r="M205" s="787">
        <v>20</v>
      </c>
      <c r="N205" s="670">
        <f t="shared" si="6"/>
        <v>75</v>
      </c>
    </row>
    <row r="206" spans="1:14" ht="15" customHeight="1">
      <c r="A206" s="117">
        <v>186</v>
      </c>
      <c r="B206" s="118">
        <v>10</v>
      </c>
      <c r="C206" s="453" t="s">
        <v>1667</v>
      </c>
      <c r="D206" s="314" t="s">
        <v>891</v>
      </c>
      <c r="E206" s="453" t="s">
        <v>1668</v>
      </c>
      <c r="F206" s="809" t="s">
        <v>892</v>
      </c>
      <c r="G206" s="781" t="s">
        <v>2048</v>
      </c>
      <c r="H206" s="769">
        <v>18</v>
      </c>
      <c r="I206" s="785">
        <v>2</v>
      </c>
      <c r="J206" s="786">
        <v>20</v>
      </c>
      <c r="K206" s="786">
        <v>20</v>
      </c>
      <c r="L206" s="786">
        <v>0</v>
      </c>
      <c r="M206" s="787">
        <v>20</v>
      </c>
      <c r="N206" s="670">
        <f t="shared" si="6"/>
        <v>62</v>
      </c>
    </row>
    <row r="207" spans="1:14" ht="15" customHeight="1">
      <c r="A207" s="117">
        <v>187</v>
      </c>
      <c r="B207" s="118">
        <v>11</v>
      </c>
      <c r="C207" s="453" t="s">
        <v>1671</v>
      </c>
      <c r="D207" s="314" t="s">
        <v>891</v>
      </c>
      <c r="E207" s="453" t="s">
        <v>1666</v>
      </c>
      <c r="F207" s="809" t="s">
        <v>892</v>
      </c>
      <c r="G207" s="781" t="s">
        <v>2049</v>
      </c>
      <c r="H207" s="769">
        <v>19</v>
      </c>
      <c r="I207" s="785">
        <v>20</v>
      </c>
      <c r="J207" s="786">
        <v>20</v>
      </c>
      <c r="K207" s="786">
        <v>20</v>
      </c>
      <c r="L207" s="786">
        <v>0</v>
      </c>
      <c r="M207" s="787">
        <v>0</v>
      </c>
      <c r="N207" s="670">
        <f t="shared" si="6"/>
        <v>60</v>
      </c>
    </row>
    <row r="208" spans="1:14" ht="15" customHeight="1" thickBot="1">
      <c r="A208" s="137"/>
      <c r="B208" s="109"/>
      <c r="C208" s="454"/>
      <c r="D208" s="455"/>
      <c r="E208" s="456"/>
      <c r="F208" s="755"/>
      <c r="G208" s="759"/>
      <c r="H208" s="152"/>
      <c r="I208" s="141"/>
      <c r="J208" s="153"/>
      <c r="K208" s="153"/>
      <c r="L208" s="153"/>
      <c r="M208" s="154"/>
      <c r="N208" s="671"/>
    </row>
    <row r="209" spans="1:14" ht="15.75" customHeight="1" thickBot="1">
      <c r="A209" s="437" t="s">
        <v>829</v>
      </c>
      <c r="B209" s="438" t="s">
        <v>829</v>
      </c>
      <c r="C209" s="457" t="s">
        <v>897</v>
      </c>
      <c r="D209" s="106" t="s">
        <v>831</v>
      </c>
      <c r="E209" s="106" t="s">
        <v>832</v>
      </c>
      <c r="F209" s="138" t="s">
        <v>833</v>
      </c>
      <c r="G209" s="758" t="s">
        <v>834</v>
      </c>
      <c r="H209" s="155" t="s">
        <v>835</v>
      </c>
      <c r="I209" s="103">
        <v>1</v>
      </c>
      <c r="J209" s="156">
        <v>2</v>
      </c>
      <c r="K209" s="156">
        <v>3</v>
      </c>
      <c r="L209" s="156">
        <v>4</v>
      </c>
      <c r="M209" s="157">
        <v>5</v>
      </c>
      <c r="N209" s="158" t="s">
        <v>836</v>
      </c>
    </row>
    <row r="210" spans="1:14" ht="15.75" customHeight="1">
      <c r="A210" s="117">
        <v>188</v>
      </c>
      <c r="B210" s="118">
        <v>1</v>
      </c>
      <c r="C210" s="461" t="s">
        <v>661</v>
      </c>
      <c r="D210" s="807" t="s">
        <v>898</v>
      </c>
      <c r="E210" s="458" t="s">
        <v>655</v>
      </c>
      <c r="F210" s="809" t="s">
        <v>899</v>
      </c>
      <c r="G210" s="794" t="s">
        <v>2012</v>
      </c>
      <c r="H210" s="795">
        <v>18</v>
      </c>
      <c r="I210" s="785">
        <v>20</v>
      </c>
      <c r="J210" s="786">
        <v>0</v>
      </c>
      <c r="K210" s="786">
        <v>20</v>
      </c>
      <c r="L210" s="786">
        <v>5</v>
      </c>
      <c r="M210" s="787">
        <v>20</v>
      </c>
      <c r="N210" s="670">
        <f aca="true" t="shared" si="7" ref="N210:N221">SUM(I210:M210)</f>
        <v>65</v>
      </c>
    </row>
    <row r="211" spans="1:14" ht="15.75" customHeight="1">
      <c r="A211" s="117">
        <v>189</v>
      </c>
      <c r="B211" s="118">
        <v>2</v>
      </c>
      <c r="C211" s="836" t="s">
        <v>788</v>
      </c>
      <c r="D211" s="807" t="s">
        <v>898</v>
      </c>
      <c r="E211" s="459" t="s">
        <v>655</v>
      </c>
      <c r="F211" s="809" t="s">
        <v>899</v>
      </c>
      <c r="G211" s="794" t="s">
        <v>2013</v>
      </c>
      <c r="H211" s="795">
        <v>19</v>
      </c>
      <c r="I211" s="785">
        <v>2</v>
      </c>
      <c r="J211" s="786">
        <v>0</v>
      </c>
      <c r="K211" s="786">
        <v>0</v>
      </c>
      <c r="L211" s="786">
        <v>10</v>
      </c>
      <c r="M211" s="787">
        <v>10</v>
      </c>
      <c r="N211" s="670">
        <f t="shared" si="7"/>
        <v>22</v>
      </c>
    </row>
    <row r="212" spans="1:14" ht="15.75" customHeight="1">
      <c r="A212" s="117">
        <v>190</v>
      </c>
      <c r="B212" s="118">
        <v>3</v>
      </c>
      <c r="C212" s="461" t="s">
        <v>662</v>
      </c>
      <c r="D212" s="807" t="s">
        <v>898</v>
      </c>
      <c r="E212" s="458" t="s">
        <v>655</v>
      </c>
      <c r="F212" s="809" t="s">
        <v>899</v>
      </c>
      <c r="G212" s="794" t="s">
        <v>2014</v>
      </c>
      <c r="H212" s="795">
        <v>20</v>
      </c>
      <c r="I212" s="785">
        <v>2</v>
      </c>
      <c r="J212" s="786">
        <v>0</v>
      </c>
      <c r="K212" s="786">
        <v>0</v>
      </c>
      <c r="L212" s="786">
        <v>10</v>
      </c>
      <c r="M212" s="787">
        <v>20</v>
      </c>
      <c r="N212" s="670">
        <f t="shared" si="7"/>
        <v>32</v>
      </c>
    </row>
    <row r="213" spans="1:14" ht="15.75" customHeight="1">
      <c r="A213" s="117">
        <v>191</v>
      </c>
      <c r="B213" s="118">
        <v>4</v>
      </c>
      <c r="C213" s="461" t="s">
        <v>663</v>
      </c>
      <c r="D213" s="807" t="s">
        <v>819</v>
      </c>
      <c r="E213" s="460" t="s">
        <v>654</v>
      </c>
      <c r="F213" s="809" t="s">
        <v>899</v>
      </c>
      <c r="G213" s="794" t="s">
        <v>2006</v>
      </c>
      <c r="H213" s="795">
        <v>9</v>
      </c>
      <c r="I213" s="785">
        <v>20</v>
      </c>
      <c r="J213" s="786">
        <v>20</v>
      </c>
      <c r="K213" s="786">
        <v>20</v>
      </c>
      <c r="L213" s="786">
        <v>20</v>
      </c>
      <c r="M213" s="787">
        <v>20</v>
      </c>
      <c r="N213" s="670">
        <f t="shared" si="7"/>
        <v>100</v>
      </c>
    </row>
    <row r="214" spans="1:14" ht="15.75" customHeight="1">
      <c r="A214" s="117">
        <v>192</v>
      </c>
      <c r="B214" s="118">
        <v>5</v>
      </c>
      <c r="C214" s="461" t="s">
        <v>664</v>
      </c>
      <c r="D214" s="807" t="s">
        <v>900</v>
      </c>
      <c r="E214" s="459" t="s">
        <v>656</v>
      </c>
      <c r="F214" s="809" t="s">
        <v>899</v>
      </c>
      <c r="G214" s="794" t="s">
        <v>2008</v>
      </c>
      <c r="H214" s="795">
        <v>14</v>
      </c>
      <c r="I214" s="785">
        <v>20</v>
      </c>
      <c r="J214" s="786">
        <v>20</v>
      </c>
      <c r="K214" s="786">
        <v>5</v>
      </c>
      <c r="L214" s="786">
        <v>20</v>
      </c>
      <c r="M214" s="787">
        <v>20</v>
      </c>
      <c r="N214" s="670">
        <f t="shared" si="7"/>
        <v>85</v>
      </c>
    </row>
    <row r="215" spans="1:14" ht="15.75" customHeight="1">
      <c r="A215" s="117">
        <v>193</v>
      </c>
      <c r="B215" s="118">
        <v>6</v>
      </c>
      <c r="C215" s="461" t="s">
        <v>665</v>
      </c>
      <c r="D215" s="807" t="s">
        <v>900</v>
      </c>
      <c r="E215" s="459" t="s">
        <v>656</v>
      </c>
      <c r="F215" s="809" t="s">
        <v>899</v>
      </c>
      <c r="G215" s="794" t="s">
        <v>2010</v>
      </c>
      <c r="H215" s="795">
        <v>16</v>
      </c>
      <c r="I215" s="785">
        <v>2</v>
      </c>
      <c r="J215" s="786">
        <v>3</v>
      </c>
      <c r="K215" s="786">
        <v>0</v>
      </c>
      <c r="L215" s="786">
        <v>10</v>
      </c>
      <c r="M215" s="787">
        <v>20</v>
      </c>
      <c r="N215" s="670">
        <f t="shared" si="7"/>
        <v>35</v>
      </c>
    </row>
    <row r="216" spans="1:14" ht="15.75" customHeight="1">
      <c r="A216" s="117">
        <v>194</v>
      </c>
      <c r="B216" s="118">
        <v>7</v>
      </c>
      <c r="C216" s="461" t="s">
        <v>666</v>
      </c>
      <c r="D216" s="807" t="s">
        <v>935</v>
      </c>
      <c r="E216" s="459" t="s">
        <v>406</v>
      </c>
      <c r="F216" s="809" t="s">
        <v>899</v>
      </c>
      <c r="G216" s="794" t="s">
        <v>2015</v>
      </c>
      <c r="H216" s="795">
        <v>20</v>
      </c>
      <c r="I216" s="785">
        <v>2</v>
      </c>
      <c r="J216" s="786">
        <v>20</v>
      </c>
      <c r="K216" s="786">
        <v>20</v>
      </c>
      <c r="L216" s="786">
        <v>0</v>
      </c>
      <c r="M216" s="787">
        <v>20</v>
      </c>
      <c r="N216" s="670">
        <f t="shared" si="7"/>
        <v>62</v>
      </c>
    </row>
    <row r="217" spans="1:14" ht="15.75" customHeight="1">
      <c r="A217" s="117">
        <v>195</v>
      </c>
      <c r="B217" s="118">
        <v>8</v>
      </c>
      <c r="C217" s="461" t="s">
        <v>667</v>
      </c>
      <c r="D217" s="807" t="s">
        <v>794</v>
      </c>
      <c r="E217" s="459" t="s">
        <v>657</v>
      </c>
      <c r="F217" s="809" t="s">
        <v>899</v>
      </c>
      <c r="G217" s="794" t="s">
        <v>2007</v>
      </c>
      <c r="H217" s="795">
        <v>13</v>
      </c>
      <c r="I217" s="785">
        <v>0</v>
      </c>
      <c r="J217" s="786">
        <v>2</v>
      </c>
      <c r="K217" s="786">
        <v>20</v>
      </c>
      <c r="L217" s="786">
        <v>0</v>
      </c>
      <c r="M217" s="787">
        <v>0</v>
      </c>
      <c r="N217" s="670">
        <f t="shared" si="7"/>
        <v>22</v>
      </c>
    </row>
    <row r="218" spans="1:14" ht="15.75" customHeight="1">
      <c r="A218" s="117">
        <v>196</v>
      </c>
      <c r="B218" s="118">
        <v>9</v>
      </c>
      <c r="C218" s="461" t="s">
        <v>668</v>
      </c>
      <c r="D218" s="807" t="s">
        <v>794</v>
      </c>
      <c r="E218" s="461" t="s">
        <v>658</v>
      </c>
      <c r="F218" s="809" t="s">
        <v>899</v>
      </c>
      <c r="G218" s="794" t="s">
        <v>2009</v>
      </c>
      <c r="H218" s="795">
        <v>14</v>
      </c>
      <c r="I218" s="785">
        <v>0</v>
      </c>
      <c r="J218" s="786">
        <v>14</v>
      </c>
      <c r="K218" s="786">
        <v>0</v>
      </c>
      <c r="L218" s="786">
        <v>0</v>
      </c>
      <c r="M218" s="787">
        <v>20</v>
      </c>
      <c r="N218" s="670">
        <f t="shared" si="7"/>
        <v>34</v>
      </c>
    </row>
    <row r="219" spans="1:14" ht="15.75" customHeight="1">
      <c r="A219" s="117">
        <v>197</v>
      </c>
      <c r="B219" s="118">
        <v>10</v>
      </c>
      <c r="C219" s="461" t="s">
        <v>669</v>
      </c>
      <c r="D219" s="807" t="s">
        <v>794</v>
      </c>
      <c r="E219" s="460" t="s">
        <v>657</v>
      </c>
      <c r="F219" s="809" t="s">
        <v>899</v>
      </c>
      <c r="G219" s="794" t="s">
        <v>2011</v>
      </c>
      <c r="H219" s="795">
        <v>17</v>
      </c>
      <c r="I219" s="785">
        <v>20</v>
      </c>
      <c r="J219" s="786">
        <v>20</v>
      </c>
      <c r="K219" s="786">
        <v>20</v>
      </c>
      <c r="L219" s="786">
        <v>0</v>
      </c>
      <c r="M219" s="787">
        <v>20</v>
      </c>
      <c r="N219" s="670">
        <f t="shared" si="7"/>
        <v>80</v>
      </c>
    </row>
    <row r="220" spans="1:14" ht="15.75" customHeight="1">
      <c r="A220" s="117">
        <v>198</v>
      </c>
      <c r="B220" s="118">
        <v>11</v>
      </c>
      <c r="C220" s="461" t="s">
        <v>670</v>
      </c>
      <c r="D220" s="807" t="s">
        <v>936</v>
      </c>
      <c r="E220" s="460" t="s">
        <v>659</v>
      </c>
      <c r="F220" s="809" t="s">
        <v>899</v>
      </c>
      <c r="G220" s="794" t="s">
        <v>2004</v>
      </c>
      <c r="H220" s="795">
        <v>7</v>
      </c>
      <c r="I220" s="785">
        <v>2</v>
      </c>
      <c r="J220" s="786">
        <v>0</v>
      </c>
      <c r="K220" s="786">
        <v>20</v>
      </c>
      <c r="L220" s="786">
        <v>5</v>
      </c>
      <c r="M220" s="787">
        <v>20</v>
      </c>
      <c r="N220" s="670">
        <f t="shared" si="7"/>
        <v>47</v>
      </c>
    </row>
    <row r="221" spans="1:14" ht="15.75" customHeight="1">
      <c r="A221" s="117">
        <v>199</v>
      </c>
      <c r="B221" s="118">
        <v>12</v>
      </c>
      <c r="C221" s="461" t="s">
        <v>671</v>
      </c>
      <c r="D221" s="807" t="s">
        <v>903</v>
      </c>
      <c r="E221" s="460" t="s">
        <v>660</v>
      </c>
      <c r="F221" s="809" t="s">
        <v>899</v>
      </c>
      <c r="G221" s="794" t="s">
        <v>2005</v>
      </c>
      <c r="H221" s="795">
        <v>8</v>
      </c>
      <c r="I221" s="785">
        <v>0</v>
      </c>
      <c r="J221" s="786">
        <v>1</v>
      </c>
      <c r="K221" s="786">
        <v>0</v>
      </c>
      <c r="L221" s="786">
        <v>0</v>
      </c>
      <c r="M221" s="787">
        <v>0</v>
      </c>
      <c r="N221" s="670">
        <f t="shared" si="7"/>
        <v>1</v>
      </c>
    </row>
    <row r="222" spans="1:14" ht="15.75" customHeight="1" thickBot="1">
      <c r="A222" s="121"/>
      <c r="B222" s="109"/>
      <c r="C222" s="462"/>
      <c r="D222" s="463"/>
      <c r="E222" s="462"/>
      <c r="F222" s="127"/>
      <c r="G222" s="759"/>
      <c r="H222" s="152"/>
      <c r="I222" s="141"/>
      <c r="J222" s="153"/>
      <c r="K222" s="153"/>
      <c r="L222" s="153"/>
      <c r="M222" s="154"/>
      <c r="N222" s="671"/>
    </row>
    <row r="223" spans="1:14" ht="15" customHeight="1" thickBot="1">
      <c r="A223" s="444" t="s">
        <v>829</v>
      </c>
      <c r="B223" s="432" t="s">
        <v>829</v>
      </c>
      <c r="C223" s="445" t="s">
        <v>906</v>
      </c>
      <c r="D223" s="101" t="s">
        <v>831</v>
      </c>
      <c r="E223" s="101" t="s">
        <v>832</v>
      </c>
      <c r="F223" s="160" t="s">
        <v>833</v>
      </c>
      <c r="G223" s="758" t="s">
        <v>834</v>
      </c>
      <c r="H223" s="161" t="s">
        <v>835</v>
      </c>
      <c r="I223" s="108">
        <v>1</v>
      </c>
      <c r="J223" s="115">
        <v>2</v>
      </c>
      <c r="K223" s="115">
        <v>3</v>
      </c>
      <c r="L223" s="115">
        <v>4</v>
      </c>
      <c r="M223" s="116">
        <v>5</v>
      </c>
      <c r="N223" s="193" t="s">
        <v>836</v>
      </c>
    </row>
    <row r="224" spans="1:14" ht="15" customHeight="1">
      <c r="A224" s="117">
        <v>200</v>
      </c>
      <c r="B224" s="118">
        <v>1</v>
      </c>
      <c r="C224" s="461" t="s">
        <v>514</v>
      </c>
      <c r="D224" s="837" t="s">
        <v>574</v>
      </c>
      <c r="E224" s="461" t="s">
        <v>515</v>
      </c>
      <c r="F224" s="799" t="s">
        <v>908</v>
      </c>
      <c r="G224" s="794" t="s">
        <v>2027</v>
      </c>
      <c r="H224" s="795">
        <v>29</v>
      </c>
      <c r="I224" s="785">
        <v>20</v>
      </c>
      <c r="J224" s="786">
        <v>20</v>
      </c>
      <c r="K224" s="786">
        <v>20</v>
      </c>
      <c r="L224" s="786">
        <v>20</v>
      </c>
      <c r="M224" s="787">
        <v>20</v>
      </c>
      <c r="N224" s="670">
        <f aca="true" t="shared" si="8" ref="N224:N238">SUM(I224:M224)</f>
        <v>100</v>
      </c>
    </row>
    <row r="225" spans="1:14" ht="15" customHeight="1">
      <c r="A225" s="119">
        <v>201</v>
      </c>
      <c r="B225" s="120">
        <v>2</v>
      </c>
      <c r="C225" s="461" t="s">
        <v>520</v>
      </c>
      <c r="D225" s="807" t="s">
        <v>574</v>
      </c>
      <c r="E225" s="461" t="s">
        <v>515</v>
      </c>
      <c r="F225" s="799" t="s">
        <v>908</v>
      </c>
      <c r="G225" s="794" t="s">
        <v>2028</v>
      </c>
      <c r="H225" s="795">
        <v>30</v>
      </c>
      <c r="I225" s="785">
        <v>2</v>
      </c>
      <c r="J225" s="786">
        <v>3</v>
      </c>
      <c r="K225" s="786">
        <v>20</v>
      </c>
      <c r="L225" s="786">
        <v>5</v>
      </c>
      <c r="M225" s="787">
        <v>20</v>
      </c>
      <c r="N225" s="670">
        <f t="shared" si="8"/>
        <v>50</v>
      </c>
    </row>
    <row r="226" spans="1:14" ht="15" customHeight="1">
      <c r="A226" s="117">
        <v>202</v>
      </c>
      <c r="B226" s="118">
        <v>3</v>
      </c>
      <c r="C226" s="461" t="s">
        <v>525</v>
      </c>
      <c r="D226" s="837" t="s">
        <v>574</v>
      </c>
      <c r="E226" s="461" t="s">
        <v>526</v>
      </c>
      <c r="F226" s="799" t="s">
        <v>908</v>
      </c>
      <c r="G226" s="794" t="s">
        <v>2029</v>
      </c>
      <c r="H226" s="795">
        <v>31</v>
      </c>
      <c r="I226" s="785">
        <v>18</v>
      </c>
      <c r="J226" s="786">
        <v>0</v>
      </c>
      <c r="K226" s="786">
        <v>0</v>
      </c>
      <c r="L226" s="786">
        <v>20</v>
      </c>
      <c r="M226" s="787">
        <v>0</v>
      </c>
      <c r="N226" s="670">
        <f t="shared" si="8"/>
        <v>38</v>
      </c>
    </row>
    <row r="227" spans="1:14" ht="15" customHeight="1">
      <c r="A227" s="119">
        <v>203</v>
      </c>
      <c r="B227" s="120">
        <v>4</v>
      </c>
      <c r="C227" s="461" t="s">
        <v>575</v>
      </c>
      <c r="D227" s="837" t="s">
        <v>913</v>
      </c>
      <c r="E227" s="461" t="s">
        <v>538</v>
      </c>
      <c r="F227" s="799" t="s">
        <v>908</v>
      </c>
      <c r="G227" s="794" t="s">
        <v>2016</v>
      </c>
      <c r="H227" s="795">
        <v>21</v>
      </c>
      <c r="I227" s="845">
        <v>2</v>
      </c>
      <c r="J227" s="846">
        <v>3</v>
      </c>
      <c r="K227" s="846">
        <v>0</v>
      </c>
      <c r="L227" s="846">
        <v>10</v>
      </c>
      <c r="M227" s="847">
        <v>20</v>
      </c>
      <c r="N227" s="670">
        <f t="shared" si="8"/>
        <v>35</v>
      </c>
    </row>
    <row r="228" spans="1:14" ht="15" customHeight="1">
      <c r="A228" s="117">
        <v>204</v>
      </c>
      <c r="B228" s="118">
        <v>5</v>
      </c>
      <c r="C228" s="461" t="s">
        <v>545</v>
      </c>
      <c r="D228" s="837" t="s">
        <v>913</v>
      </c>
      <c r="E228" s="461" t="s">
        <v>538</v>
      </c>
      <c r="F228" s="799" t="s">
        <v>908</v>
      </c>
      <c r="G228" s="794" t="s">
        <v>2018</v>
      </c>
      <c r="H228" s="795">
        <v>22</v>
      </c>
      <c r="I228" s="845">
        <v>0</v>
      </c>
      <c r="J228" s="846">
        <v>0</v>
      </c>
      <c r="K228" s="846">
        <v>0</v>
      </c>
      <c r="L228" s="846">
        <v>0</v>
      </c>
      <c r="M228" s="847">
        <v>20</v>
      </c>
      <c r="N228" s="670">
        <f t="shared" si="8"/>
        <v>20</v>
      </c>
    </row>
    <row r="229" spans="1:14" ht="15" customHeight="1">
      <c r="A229" s="119">
        <v>205</v>
      </c>
      <c r="B229" s="120">
        <v>6</v>
      </c>
      <c r="C229" s="461" t="s">
        <v>546</v>
      </c>
      <c r="D229" s="837" t="s">
        <v>913</v>
      </c>
      <c r="E229" s="461" t="s">
        <v>547</v>
      </c>
      <c r="F229" s="799" t="s">
        <v>908</v>
      </c>
      <c r="G229" s="794" t="s">
        <v>2019</v>
      </c>
      <c r="H229" s="795">
        <v>23</v>
      </c>
      <c r="I229" s="845">
        <v>2</v>
      </c>
      <c r="J229" s="846">
        <v>0</v>
      </c>
      <c r="K229" s="846">
        <v>0</v>
      </c>
      <c r="L229" s="846">
        <v>0</v>
      </c>
      <c r="M229" s="847">
        <v>10</v>
      </c>
      <c r="N229" s="670">
        <f t="shared" si="8"/>
        <v>12</v>
      </c>
    </row>
    <row r="230" spans="1:14" ht="15" customHeight="1">
      <c r="A230" s="117">
        <v>206</v>
      </c>
      <c r="B230" s="118">
        <v>7</v>
      </c>
      <c r="C230" s="461" t="s">
        <v>541</v>
      </c>
      <c r="D230" s="837" t="s">
        <v>912</v>
      </c>
      <c r="E230" s="461" t="s">
        <v>542</v>
      </c>
      <c r="F230" s="799" t="s">
        <v>908</v>
      </c>
      <c r="G230" s="794" t="s">
        <v>2025</v>
      </c>
      <c r="H230" s="795">
        <v>28</v>
      </c>
      <c r="I230" s="785">
        <v>2</v>
      </c>
      <c r="J230" s="786">
        <v>20</v>
      </c>
      <c r="K230" s="786">
        <v>20</v>
      </c>
      <c r="L230" s="786">
        <v>14</v>
      </c>
      <c r="M230" s="787">
        <v>20</v>
      </c>
      <c r="N230" s="670">
        <f t="shared" si="8"/>
        <v>76</v>
      </c>
    </row>
    <row r="231" spans="1:14" ht="15" customHeight="1">
      <c r="A231" s="119">
        <v>207</v>
      </c>
      <c r="B231" s="120">
        <v>8</v>
      </c>
      <c r="C231" s="461" t="s">
        <v>518</v>
      </c>
      <c r="D231" s="837" t="s">
        <v>910</v>
      </c>
      <c r="E231" s="461" t="s">
        <v>519</v>
      </c>
      <c r="F231" s="799" t="s">
        <v>908</v>
      </c>
      <c r="G231" s="794" t="s">
        <v>2017</v>
      </c>
      <c r="H231" s="795">
        <v>21</v>
      </c>
      <c r="I231" s="845">
        <v>0</v>
      </c>
      <c r="J231" s="846">
        <v>20</v>
      </c>
      <c r="K231" s="846">
        <v>20</v>
      </c>
      <c r="L231" s="846">
        <v>20</v>
      </c>
      <c r="M231" s="847">
        <v>10</v>
      </c>
      <c r="N231" s="670">
        <f t="shared" si="8"/>
        <v>70</v>
      </c>
    </row>
    <row r="232" spans="1:14" ht="15" customHeight="1">
      <c r="A232" s="117">
        <v>208</v>
      </c>
      <c r="B232" s="118">
        <v>9</v>
      </c>
      <c r="C232" s="461" t="s">
        <v>523</v>
      </c>
      <c r="D232" s="837" t="s">
        <v>910</v>
      </c>
      <c r="E232" s="461" t="s">
        <v>524</v>
      </c>
      <c r="F232" s="799" t="s">
        <v>908</v>
      </c>
      <c r="G232" s="794" t="s">
        <v>2020</v>
      </c>
      <c r="H232" s="795">
        <v>23</v>
      </c>
      <c r="I232" s="845">
        <v>0</v>
      </c>
      <c r="J232" s="846">
        <v>14</v>
      </c>
      <c r="K232" s="846">
        <v>5</v>
      </c>
      <c r="L232" s="846">
        <v>0</v>
      </c>
      <c r="M232" s="847">
        <v>0</v>
      </c>
      <c r="N232" s="670">
        <f t="shared" si="8"/>
        <v>19</v>
      </c>
    </row>
    <row r="233" spans="1:14" ht="15" customHeight="1">
      <c r="A233" s="119">
        <v>209</v>
      </c>
      <c r="B233" s="120">
        <v>10</v>
      </c>
      <c r="C233" s="461" t="s">
        <v>527</v>
      </c>
      <c r="D233" s="837" t="s">
        <v>910</v>
      </c>
      <c r="E233" s="461" t="s">
        <v>536</v>
      </c>
      <c r="F233" s="799" t="s">
        <v>908</v>
      </c>
      <c r="G233" s="794" t="s">
        <v>2021</v>
      </c>
      <c r="H233" s="795">
        <v>24</v>
      </c>
      <c r="I233" s="845">
        <v>2</v>
      </c>
      <c r="J233" s="846">
        <v>10</v>
      </c>
      <c r="K233" s="846">
        <v>20</v>
      </c>
      <c r="L233" s="846">
        <v>0</v>
      </c>
      <c r="M233" s="847">
        <v>20</v>
      </c>
      <c r="N233" s="670">
        <f t="shared" si="8"/>
        <v>52</v>
      </c>
    </row>
    <row r="234" spans="1:14" ht="15" customHeight="1">
      <c r="A234" s="117">
        <v>210</v>
      </c>
      <c r="B234" s="118">
        <v>11</v>
      </c>
      <c r="C234" s="461" t="s">
        <v>521</v>
      </c>
      <c r="D234" s="837" t="s">
        <v>911</v>
      </c>
      <c r="E234" s="461" t="s">
        <v>522</v>
      </c>
      <c r="F234" s="799" t="s">
        <v>908</v>
      </c>
      <c r="G234" s="794" t="s">
        <v>2022</v>
      </c>
      <c r="H234" s="795">
        <v>25</v>
      </c>
      <c r="I234" s="845">
        <v>5</v>
      </c>
      <c r="J234" s="846">
        <v>4</v>
      </c>
      <c r="K234" s="846">
        <v>10</v>
      </c>
      <c r="L234" s="846">
        <v>20</v>
      </c>
      <c r="M234" s="847">
        <v>10</v>
      </c>
      <c r="N234" s="670">
        <f t="shared" si="8"/>
        <v>49</v>
      </c>
    </row>
    <row r="235" spans="1:14" ht="15" customHeight="1">
      <c r="A235" s="119">
        <v>211</v>
      </c>
      <c r="B235" s="120">
        <v>12</v>
      </c>
      <c r="C235" s="461" t="s">
        <v>537</v>
      </c>
      <c r="D235" s="837" t="s">
        <v>911</v>
      </c>
      <c r="E235" s="461" t="s">
        <v>522</v>
      </c>
      <c r="F235" s="799" t="s">
        <v>908</v>
      </c>
      <c r="G235" s="794" t="s">
        <v>2023</v>
      </c>
      <c r="H235" s="795">
        <v>26</v>
      </c>
      <c r="I235" s="845">
        <v>2</v>
      </c>
      <c r="J235" s="846">
        <v>2</v>
      </c>
      <c r="K235" s="846">
        <v>0</v>
      </c>
      <c r="L235" s="846">
        <v>0</v>
      </c>
      <c r="M235" s="847">
        <v>0</v>
      </c>
      <c r="N235" s="670">
        <f t="shared" si="8"/>
        <v>4</v>
      </c>
    </row>
    <row r="236" spans="1:14" ht="15" customHeight="1">
      <c r="A236" s="117">
        <v>212</v>
      </c>
      <c r="B236" s="118">
        <v>13</v>
      </c>
      <c r="C236" s="461" t="s">
        <v>539</v>
      </c>
      <c r="D236" s="837" t="s">
        <v>911</v>
      </c>
      <c r="E236" s="461" t="s">
        <v>540</v>
      </c>
      <c r="F236" s="799" t="s">
        <v>908</v>
      </c>
      <c r="G236" s="794" t="s">
        <v>2024</v>
      </c>
      <c r="H236" s="795">
        <v>27</v>
      </c>
      <c r="I236" s="785">
        <v>0</v>
      </c>
      <c r="J236" s="786">
        <v>14</v>
      </c>
      <c r="K236" s="786">
        <v>20</v>
      </c>
      <c r="L236" s="786">
        <v>0</v>
      </c>
      <c r="M236" s="787">
        <v>20</v>
      </c>
      <c r="N236" s="670">
        <f t="shared" si="8"/>
        <v>54</v>
      </c>
    </row>
    <row r="237" spans="1:14" ht="15" customHeight="1">
      <c r="A237" s="119">
        <v>213</v>
      </c>
      <c r="B237" s="120">
        <v>14</v>
      </c>
      <c r="C237" s="461" t="s">
        <v>516</v>
      </c>
      <c r="D237" s="837" t="s">
        <v>881</v>
      </c>
      <c r="E237" s="461" t="s">
        <v>517</v>
      </c>
      <c r="F237" s="799" t="s">
        <v>908</v>
      </c>
      <c r="G237" s="794" t="s">
        <v>2026</v>
      </c>
      <c r="H237" s="795">
        <v>28</v>
      </c>
      <c r="I237" s="785">
        <v>2</v>
      </c>
      <c r="J237" s="786">
        <v>0</v>
      </c>
      <c r="K237" s="786">
        <v>20</v>
      </c>
      <c r="L237" s="786">
        <v>20</v>
      </c>
      <c r="M237" s="787">
        <v>0</v>
      </c>
      <c r="N237" s="670">
        <f t="shared" si="8"/>
        <v>42</v>
      </c>
    </row>
    <row r="238" spans="1:14" ht="15" customHeight="1">
      <c r="A238" s="117">
        <v>214</v>
      </c>
      <c r="B238" s="118">
        <v>15</v>
      </c>
      <c r="C238" s="461" t="s">
        <v>543</v>
      </c>
      <c r="D238" s="837" t="s">
        <v>881</v>
      </c>
      <c r="E238" s="461" t="s">
        <v>544</v>
      </c>
      <c r="F238" s="799" t="s">
        <v>908</v>
      </c>
      <c r="G238" s="794" t="s">
        <v>2030</v>
      </c>
      <c r="H238" s="795">
        <v>36</v>
      </c>
      <c r="I238" s="845">
        <v>16</v>
      </c>
      <c r="J238" s="846">
        <v>20</v>
      </c>
      <c r="K238" s="846">
        <v>10</v>
      </c>
      <c r="L238" s="846">
        <v>0</v>
      </c>
      <c r="M238" s="847">
        <v>0</v>
      </c>
      <c r="N238" s="670">
        <f t="shared" si="8"/>
        <v>46</v>
      </c>
    </row>
    <row r="239" spans="1:14" ht="15" customHeight="1" thickBot="1">
      <c r="A239" s="121"/>
      <c r="B239" s="122"/>
      <c r="C239" s="465"/>
      <c r="D239" s="466"/>
      <c r="E239" s="467"/>
      <c r="F239" s="755"/>
      <c r="G239" s="759"/>
      <c r="H239" s="152"/>
      <c r="I239" s="141"/>
      <c r="J239" s="153"/>
      <c r="K239" s="153"/>
      <c r="L239" s="153"/>
      <c r="M239" s="154"/>
      <c r="N239" s="671"/>
    </row>
    <row r="240" spans="1:26" ht="15.75" customHeight="1" thickBot="1">
      <c r="A240" s="437" t="s">
        <v>829</v>
      </c>
      <c r="B240" s="438" t="s">
        <v>829</v>
      </c>
      <c r="C240" s="406" t="s">
        <v>914</v>
      </c>
      <c r="D240" s="106" t="s">
        <v>831</v>
      </c>
      <c r="E240" s="106" t="s">
        <v>832</v>
      </c>
      <c r="F240" s="138" t="s">
        <v>833</v>
      </c>
      <c r="G240" s="758" t="s">
        <v>834</v>
      </c>
      <c r="H240" s="155" t="s">
        <v>835</v>
      </c>
      <c r="I240" s="103">
        <v>1</v>
      </c>
      <c r="J240" s="156">
        <v>2</v>
      </c>
      <c r="K240" s="156">
        <v>3</v>
      </c>
      <c r="L240" s="156">
        <v>4</v>
      </c>
      <c r="M240" s="157">
        <v>5</v>
      </c>
      <c r="N240" s="158" t="s">
        <v>836</v>
      </c>
      <c r="O240" s="468"/>
      <c r="P240" s="468"/>
      <c r="Q240" s="468"/>
      <c r="R240" s="468"/>
      <c r="S240" s="468"/>
      <c r="T240" s="468"/>
      <c r="U240" s="468"/>
      <c r="V240" s="468"/>
      <c r="W240" s="468"/>
      <c r="X240" s="468"/>
      <c r="Y240" s="468"/>
      <c r="Z240" s="468"/>
    </row>
    <row r="241" spans="1:26" ht="15.75" customHeight="1">
      <c r="A241" s="129">
        <v>215</v>
      </c>
      <c r="B241" s="125">
        <v>1</v>
      </c>
      <c r="C241" s="453" t="s">
        <v>326</v>
      </c>
      <c r="D241" s="314" t="s">
        <v>945</v>
      </c>
      <c r="E241" s="453" t="s">
        <v>329</v>
      </c>
      <c r="F241" s="809" t="s">
        <v>915</v>
      </c>
      <c r="G241" s="781" t="s">
        <v>2000</v>
      </c>
      <c r="H241" s="769">
        <v>25</v>
      </c>
      <c r="I241" s="845">
        <v>0</v>
      </c>
      <c r="J241" s="846">
        <v>6</v>
      </c>
      <c r="K241" s="846">
        <v>20</v>
      </c>
      <c r="L241" s="846">
        <v>0</v>
      </c>
      <c r="M241" s="847">
        <v>0</v>
      </c>
      <c r="N241" s="670">
        <f>SUM(I241:M241)</f>
        <v>26</v>
      </c>
      <c r="O241" s="468"/>
      <c r="P241" s="468"/>
      <c r="Q241" s="468"/>
      <c r="R241" s="468"/>
      <c r="S241" s="468"/>
      <c r="T241" s="468"/>
      <c r="U241" s="468"/>
      <c r="V241" s="468"/>
      <c r="W241" s="468"/>
      <c r="X241" s="468"/>
      <c r="Y241" s="468"/>
      <c r="Z241" s="468"/>
    </row>
    <row r="242" spans="1:26" ht="15.75" customHeight="1">
      <c r="A242" s="434">
        <v>216</v>
      </c>
      <c r="B242" s="102">
        <v>2</v>
      </c>
      <c r="C242" s="453" t="s">
        <v>328</v>
      </c>
      <c r="D242" s="314" t="s">
        <v>945</v>
      </c>
      <c r="E242" s="453" t="s">
        <v>329</v>
      </c>
      <c r="F242" s="809" t="s">
        <v>915</v>
      </c>
      <c r="G242" s="781" t="s">
        <v>2001</v>
      </c>
      <c r="H242" s="769">
        <v>26</v>
      </c>
      <c r="I242" s="845">
        <v>2</v>
      </c>
      <c r="J242" s="846">
        <v>7</v>
      </c>
      <c r="K242" s="846">
        <v>5</v>
      </c>
      <c r="L242" s="846">
        <v>0</v>
      </c>
      <c r="M242" s="847">
        <v>20</v>
      </c>
      <c r="N242" s="670">
        <f>SUM(I242:M242)</f>
        <v>34</v>
      </c>
      <c r="O242" s="468"/>
      <c r="P242" s="468"/>
      <c r="Q242" s="468"/>
      <c r="R242" s="468"/>
      <c r="S242" s="468"/>
      <c r="T242" s="468"/>
      <c r="U242" s="468"/>
      <c r="V242" s="468"/>
      <c r="W242" s="468"/>
      <c r="X242" s="468"/>
      <c r="Y242" s="468"/>
      <c r="Z242" s="468"/>
    </row>
    <row r="243" spans="1:26" ht="15.75" customHeight="1">
      <c r="A243" s="129">
        <v>217</v>
      </c>
      <c r="B243" s="125">
        <v>3</v>
      </c>
      <c r="C243" s="453" t="s">
        <v>625</v>
      </c>
      <c r="D243" s="314" t="s">
        <v>330</v>
      </c>
      <c r="E243" s="453" t="s">
        <v>331</v>
      </c>
      <c r="F243" s="809" t="s">
        <v>915</v>
      </c>
      <c r="G243" s="781" t="s">
        <v>2002</v>
      </c>
      <c r="H243" s="769">
        <v>29</v>
      </c>
      <c r="I243" s="785">
        <v>20</v>
      </c>
      <c r="J243" s="786">
        <v>20</v>
      </c>
      <c r="K243" s="786">
        <v>20</v>
      </c>
      <c r="L243" s="786">
        <v>20</v>
      </c>
      <c r="M243" s="787">
        <v>20</v>
      </c>
      <c r="N243" s="670">
        <f>SUM(I243:M243)</f>
        <v>100</v>
      </c>
      <c r="O243" s="468"/>
      <c r="P243" s="468"/>
      <c r="Q243" s="468"/>
      <c r="R243" s="468"/>
      <c r="S243" s="468"/>
      <c r="T243" s="468"/>
      <c r="U243" s="468"/>
      <c r="V243" s="468"/>
      <c r="W243" s="468"/>
      <c r="X243" s="468"/>
      <c r="Y243" s="468"/>
      <c r="Z243" s="468"/>
    </row>
    <row r="244" spans="1:26" ht="15.75" customHeight="1">
      <c r="A244" s="434">
        <v>218</v>
      </c>
      <c r="B244" s="102">
        <v>4</v>
      </c>
      <c r="C244" s="453" t="s">
        <v>327</v>
      </c>
      <c r="D244" s="314" t="s">
        <v>330</v>
      </c>
      <c r="E244" s="453" t="s">
        <v>332</v>
      </c>
      <c r="F244" s="809" t="s">
        <v>915</v>
      </c>
      <c r="G244" s="781" t="s">
        <v>2003</v>
      </c>
      <c r="H244" s="769">
        <v>30</v>
      </c>
      <c r="I244" s="785">
        <v>2</v>
      </c>
      <c r="J244" s="786">
        <v>3</v>
      </c>
      <c r="K244" s="786">
        <v>20</v>
      </c>
      <c r="L244" s="786">
        <v>0</v>
      </c>
      <c r="M244" s="787">
        <v>20</v>
      </c>
      <c r="N244" s="670">
        <f>SUM(I244:M244)</f>
        <v>45</v>
      </c>
      <c r="O244" s="468"/>
      <c r="P244" s="468"/>
      <c r="Q244" s="468"/>
      <c r="R244" s="468"/>
      <c r="S244" s="468"/>
      <c r="T244" s="468"/>
      <c r="U244" s="468"/>
      <c r="V244" s="468"/>
      <c r="W244" s="468"/>
      <c r="X244" s="468"/>
      <c r="Y244" s="468"/>
      <c r="Z244" s="468"/>
    </row>
    <row r="245" spans="1:26" ht="15.75" customHeight="1" thickBot="1">
      <c r="A245" s="121"/>
      <c r="B245" s="109"/>
      <c r="C245" s="469"/>
      <c r="D245" s="171"/>
      <c r="E245" s="469"/>
      <c r="F245" s="154"/>
      <c r="G245" s="761"/>
      <c r="H245" s="167"/>
      <c r="I245" s="144"/>
      <c r="J245" s="126"/>
      <c r="K245" s="126"/>
      <c r="L245" s="126"/>
      <c r="M245" s="168"/>
      <c r="N245" s="169"/>
      <c r="O245" s="468"/>
      <c r="P245" s="468"/>
      <c r="Q245" s="468"/>
      <c r="R245" s="468"/>
      <c r="S245" s="468"/>
      <c r="T245" s="468"/>
      <c r="U245" s="468"/>
      <c r="V245" s="468"/>
      <c r="W245" s="468"/>
      <c r="X245" s="468"/>
      <c r="Y245" s="468"/>
      <c r="Z245" s="468"/>
    </row>
    <row r="246" spans="1:14" ht="15.75" customHeight="1" thickBot="1">
      <c r="A246" s="437" t="s">
        <v>829</v>
      </c>
      <c r="B246" s="438" t="s">
        <v>829</v>
      </c>
      <c r="C246" s="452" t="s">
        <v>916</v>
      </c>
      <c r="D246" s="106" t="s">
        <v>831</v>
      </c>
      <c r="E246" s="106" t="s">
        <v>832</v>
      </c>
      <c r="F246" s="138" t="s">
        <v>833</v>
      </c>
      <c r="G246" s="758" t="s">
        <v>834</v>
      </c>
      <c r="H246" s="155" t="s">
        <v>835</v>
      </c>
      <c r="I246" s="103">
        <v>1</v>
      </c>
      <c r="J246" s="156">
        <v>2</v>
      </c>
      <c r="K246" s="156">
        <v>3</v>
      </c>
      <c r="L246" s="156">
        <v>4</v>
      </c>
      <c r="M246" s="157">
        <v>5</v>
      </c>
      <c r="N246" s="158" t="s">
        <v>836</v>
      </c>
    </row>
    <row r="247" spans="1:14" ht="15.75" customHeight="1">
      <c r="A247" s="117">
        <v>219</v>
      </c>
      <c r="B247" s="118">
        <v>1</v>
      </c>
      <c r="C247" s="797" t="s">
        <v>370</v>
      </c>
      <c r="D247" s="791" t="s">
        <v>314</v>
      </c>
      <c r="E247" s="788" t="s">
        <v>313</v>
      </c>
      <c r="F247" s="796" t="s">
        <v>917</v>
      </c>
      <c r="G247" s="794" t="s">
        <v>1856</v>
      </c>
      <c r="H247" s="795">
        <v>11</v>
      </c>
      <c r="I247" s="785">
        <v>2</v>
      </c>
      <c r="J247" s="786">
        <v>2</v>
      </c>
      <c r="K247" s="786">
        <v>0</v>
      </c>
      <c r="L247" s="786">
        <v>10</v>
      </c>
      <c r="M247" s="787">
        <v>10</v>
      </c>
      <c r="N247" s="670">
        <f aca="true" t="shared" si="9" ref="N247:N273">SUM(I247:M247)</f>
        <v>24</v>
      </c>
    </row>
    <row r="248" spans="1:14" ht="15.75" customHeight="1">
      <c r="A248" s="119">
        <v>220</v>
      </c>
      <c r="B248" s="120">
        <v>2</v>
      </c>
      <c r="C248" s="797" t="s">
        <v>373</v>
      </c>
      <c r="D248" s="798" t="s">
        <v>314</v>
      </c>
      <c r="E248" s="792" t="s">
        <v>313</v>
      </c>
      <c r="F248" s="793" t="s">
        <v>917</v>
      </c>
      <c r="G248" s="794" t="s">
        <v>1859</v>
      </c>
      <c r="H248" s="795">
        <v>12</v>
      </c>
      <c r="I248" s="785">
        <v>2</v>
      </c>
      <c r="J248" s="786">
        <v>1</v>
      </c>
      <c r="K248" s="786">
        <v>20</v>
      </c>
      <c r="L248" s="786">
        <v>0</v>
      </c>
      <c r="M248" s="787">
        <v>20</v>
      </c>
      <c r="N248" s="670">
        <f t="shared" si="9"/>
        <v>43</v>
      </c>
    </row>
    <row r="249" spans="1:14" ht="15.75" customHeight="1">
      <c r="A249" s="117">
        <v>221</v>
      </c>
      <c r="B249" s="118">
        <v>3</v>
      </c>
      <c r="C249" s="797" t="s">
        <v>388</v>
      </c>
      <c r="D249" s="791" t="s">
        <v>314</v>
      </c>
      <c r="E249" s="788" t="s">
        <v>389</v>
      </c>
      <c r="F249" s="793" t="s">
        <v>917</v>
      </c>
      <c r="G249" s="794" t="s">
        <v>1862</v>
      </c>
      <c r="H249" s="795">
        <v>13</v>
      </c>
      <c r="I249" s="785">
        <v>20</v>
      </c>
      <c r="J249" s="786">
        <v>20</v>
      </c>
      <c r="K249" s="786">
        <v>15</v>
      </c>
      <c r="L249" s="786">
        <v>10</v>
      </c>
      <c r="M249" s="787">
        <v>20</v>
      </c>
      <c r="N249" s="670">
        <f t="shared" si="9"/>
        <v>85</v>
      </c>
    </row>
    <row r="250" spans="1:14" ht="15.75" customHeight="1">
      <c r="A250" s="117">
        <v>222</v>
      </c>
      <c r="B250" s="118">
        <v>4</v>
      </c>
      <c r="C250" s="789" t="s">
        <v>364</v>
      </c>
      <c r="D250" s="791" t="s">
        <v>320</v>
      </c>
      <c r="E250" s="788" t="s">
        <v>365</v>
      </c>
      <c r="F250" s="793" t="s">
        <v>917</v>
      </c>
      <c r="G250" s="794" t="s">
        <v>1863</v>
      </c>
      <c r="H250" s="795">
        <v>13</v>
      </c>
      <c r="I250" s="785">
        <v>12</v>
      </c>
      <c r="J250" s="786">
        <v>20</v>
      </c>
      <c r="K250" s="786">
        <v>20</v>
      </c>
      <c r="L250" s="786">
        <v>20</v>
      </c>
      <c r="M250" s="787">
        <v>20</v>
      </c>
      <c r="N250" s="670">
        <f t="shared" si="9"/>
        <v>92</v>
      </c>
    </row>
    <row r="251" spans="1:14" ht="15.75" customHeight="1">
      <c r="A251" s="119">
        <v>223</v>
      </c>
      <c r="B251" s="120">
        <v>5</v>
      </c>
      <c r="C251" s="797" t="s">
        <v>369</v>
      </c>
      <c r="D251" s="791" t="s">
        <v>320</v>
      </c>
      <c r="E251" s="788" t="s">
        <v>365</v>
      </c>
      <c r="F251" s="793" t="s">
        <v>917</v>
      </c>
      <c r="G251" s="794" t="s">
        <v>1867</v>
      </c>
      <c r="H251" s="795">
        <v>15</v>
      </c>
      <c r="I251" s="785">
        <v>2</v>
      </c>
      <c r="J251" s="786">
        <v>3</v>
      </c>
      <c r="K251" s="786">
        <v>0</v>
      </c>
      <c r="L251" s="786">
        <v>0</v>
      </c>
      <c r="M251" s="787">
        <v>0</v>
      </c>
      <c r="N251" s="670">
        <f t="shared" si="9"/>
        <v>5</v>
      </c>
    </row>
    <row r="252" spans="1:14" ht="15.75" customHeight="1">
      <c r="A252" s="117">
        <v>224</v>
      </c>
      <c r="B252" s="118">
        <v>6</v>
      </c>
      <c r="C252" s="797" t="s">
        <v>374</v>
      </c>
      <c r="D252" s="791" t="s">
        <v>320</v>
      </c>
      <c r="E252" s="788" t="s">
        <v>375</v>
      </c>
      <c r="F252" s="793" t="s">
        <v>917</v>
      </c>
      <c r="G252" s="794" t="s">
        <v>1872</v>
      </c>
      <c r="H252" s="795">
        <v>18</v>
      </c>
      <c r="I252" s="785">
        <v>0</v>
      </c>
      <c r="J252" s="786">
        <v>0</v>
      </c>
      <c r="K252" s="786">
        <v>0</v>
      </c>
      <c r="L252" s="786">
        <v>0</v>
      </c>
      <c r="M252" s="787">
        <v>10</v>
      </c>
      <c r="N252" s="670">
        <f t="shared" si="9"/>
        <v>10</v>
      </c>
    </row>
    <row r="253" spans="1:14" ht="15.75" customHeight="1">
      <c r="A253" s="119">
        <v>225</v>
      </c>
      <c r="B253" s="120">
        <v>7</v>
      </c>
      <c r="C253" s="789" t="s">
        <v>900</v>
      </c>
      <c r="D253" s="791" t="s">
        <v>320</v>
      </c>
      <c r="E253" s="792" t="s">
        <v>365</v>
      </c>
      <c r="F253" s="793" t="s">
        <v>917</v>
      </c>
      <c r="G253" s="794" t="s">
        <v>1875</v>
      </c>
      <c r="H253" s="795">
        <v>19</v>
      </c>
      <c r="I253" s="785">
        <v>2</v>
      </c>
      <c r="J253" s="786">
        <v>20</v>
      </c>
      <c r="K253" s="786">
        <v>20</v>
      </c>
      <c r="L253" s="786">
        <v>20</v>
      </c>
      <c r="M253" s="787">
        <v>0</v>
      </c>
      <c r="N253" s="670">
        <f t="shared" si="9"/>
        <v>62</v>
      </c>
    </row>
    <row r="254" spans="1:14" ht="15.75" customHeight="1">
      <c r="A254" s="117">
        <v>226</v>
      </c>
      <c r="B254" s="118">
        <v>8</v>
      </c>
      <c r="C254" s="789" t="s">
        <v>392</v>
      </c>
      <c r="D254" s="791" t="s">
        <v>320</v>
      </c>
      <c r="E254" s="788" t="s">
        <v>375</v>
      </c>
      <c r="F254" s="793" t="s">
        <v>917</v>
      </c>
      <c r="G254" s="794" t="s">
        <v>1877</v>
      </c>
      <c r="H254" s="795">
        <v>20</v>
      </c>
      <c r="I254" s="785">
        <v>18</v>
      </c>
      <c r="J254" s="786">
        <v>2</v>
      </c>
      <c r="K254" s="786">
        <v>20</v>
      </c>
      <c r="L254" s="786">
        <v>14</v>
      </c>
      <c r="M254" s="787">
        <v>0</v>
      </c>
      <c r="N254" s="670">
        <f t="shared" si="9"/>
        <v>54</v>
      </c>
    </row>
    <row r="255" spans="1:14" ht="15.75" customHeight="1">
      <c r="A255" s="119">
        <v>227</v>
      </c>
      <c r="B255" s="120">
        <v>9</v>
      </c>
      <c r="C255" s="789" t="s">
        <v>393</v>
      </c>
      <c r="D255" s="791" t="s">
        <v>626</v>
      </c>
      <c r="E255" s="788" t="s">
        <v>394</v>
      </c>
      <c r="F255" s="793" t="s">
        <v>917</v>
      </c>
      <c r="G255" s="794" t="s">
        <v>1860</v>
      </c>
      <c r="H255" s="795">
        <v>12</v>
      </c>
      <c r="I255" s="785">
        <v>2</v>
      </c>
      <c r="J255" s="786">
        <v>2</v>
      </c>
      <c r="K255" s="786">
        <v>20</v>
      </c>
      <c r="L255" s="786">
        <v>0</v>
      </c>
      <c r="M255" s="787">
        <v>20</v>
      </c>
      <c r="N255" s="670">
        <f t="shared" si="9"/>
        <v>44</v>
      </c>
    </row>
    <row r="256" spans="1:14" ht="15.75" customHeight="1">
      <c r="A256" s="117">
        <v>228</v>
      </c>
      <c r="B256" s="118">
        <v>10</v>
      </c>
      <c r="C256" s="789" t="s">
        <v>383</v>
      </c>
      <c r="D256" s="798" t="s">
        <v>316</v>
      </c>
      <c r="E256" s="788" t="s">
        <v>384</v>
      </c>
      <c r="F256" s="793" t="s">
        <v>917</v>
      </c>
      <c r="G256" s="794" t="s">
        <v>1873</v>
      </c>
      <c r="H256" s="795">
        <v>18</v>
      </c>
      <c r="I256" s="785">
        <v>0</v>
      </c>
      <c r="J256" s="786">
        <v>20</v>
      </c>
      <c r="K256" s="786">
        <v>0</v>
      </c>
      <c r="L256" s="786">
        <v>20</v>
      </c>
      <c r="M256" s="787">
        <v>20</v>
      </c>
      <c r="N256" s="670">
        <f t="shared" si="9"/>
        <v>60</v>
      </c>
    </row>
    <row r="257" spans="1:14" ht="15.75" customHeight="1">
      <c r="A257" s="119">
        <v>229</v>
      </c>
      <c r="B257" s="120">
        <v>11</v>
      </c>
      <c r="C257" s="789" t="s">
        <v>377</v>
      </c>
      <c r="D257" s="791" t="s">
        <v>879</v>
      </c>
      <c r="E257" s="788" t="s">
        <v>378</v>
      </c>
      <c r="F257" s="793" t="s">
        <v>917</v>
      </c>
      <c r="G257" s="794" t="s">
        <v>1851</v>
      </c>
      <c r="H257" s="795">
        <v>8</v>
      </c>
      <c r="I257" s="785">
        <v>0</v>
      </c>
      <c r="J257" s="786">
        <v>7</v>
      </c>
      <c r="K257" s="786">
        <v>20</v>
      </c>
      <c r="L257" s="786">
        <v>20</v>
      </c>
      <c r="M257" s="787">
        <v>20</v>
      </c>
      <c r="N257" s="670">
        <f>SUM(I257:M257)</f>
        <v>67</v>
      </c>
    </row>
    <row r="258" spans="1:14" ht="15.75" customHeight="1">
      <c r="A258" s="119">
        <v>230</v>
      </c>
      <c r="B258" s="120">
        <v>12</v>
      </c>
      <c r="C258" s="789" t="s">
        <v>379</v>
      </c>
      <c r="D258" s="791" t="s">
        <v>879</v>
      </c>
      <c r="E258" s="788" t="s">
        <v>380</v>
      </c>
      <c r="F258" s="793" t="s">
        <v>917</v>
      </c>
      <c r="G258" s="794" t="s">
        <v>1854</v>
      </c>
      <c r="H258" s="795">
        <v>10</v>
      </c>
      <c r="I258" s="785">
        <v>8</v>
      </c>
      <c r="J258" s="786">
        <v>0</v>
      </c>
      <c r="K258" s="786">
        <v>20</v>
      </c>
      <c r="L258" s="786">
        <v>20</v>
      </c>
      <c r="M258" s="787">
        <v>20</v>
      </c>
      <c r="N258" s="670">
        <f t="shared" si="9"/>
        <v>68</v>
      </c>
    </row>
    <row r="259" spans="1:14" ht="15.75" customHeight="1">
      <c r="A259" s="117">
        <v>231</v>
      </c>
      <c r="B259" s="118">
        <v>13</v>
      </c>
      <c r="C259" s="789" t="s">
        <v>385</v>
      </c>
      <c r="D259" s="791" t="s">
        <v>879</v>
      </c>
      <c r="E259" s="788" t="s">
        <v>386</v>
      </c>
      <c r="F259" s="793" t="s">
        <v>917</v>
      </c>
      <c r="G259" s="794" t="s">
        <v>1857</v>
      </c>
      <c r="H259" s="795">
        <v>11</v>
      </c>
      <c r="I259" s="785">
        <v>2</v>
      </c>
      <c r="J259" s="786">
        <v>6</v>
      </c>
      <c r="K259" s="786">
        <v>0</v>
      </c>
      <c r="L259" s="786">
        <v>0</v>
      </c>
      <c r="M259" s="787">
        <v>0</v>
      </c>
      <c r="N259" s="670">
        <f t="shared" si="9"/>
        <v>8</v>
      </c>
    </row>
    <row r="260" spans="1:14" ht="15.75" customHeight="1">
      <c r="A260" s="119">
        <v>232</v>
      </c>
      <c r="B260" s="120">
        <v>14</v>
      </c>
      <c r="C260" s="797" t="s">
        <v>387</v>
      </c>
      <c r="D260" s="791" t="s">
        <v>879</v>
      </c>
      <c r="E260" s="788" t="s">
        <v>386</v>
      </c>
      <c r="F260" s="793" t="s">
        <v>917</v>
      </c>
      <c r="G260" s="794" t="s">
        <v>1864</v>
      </c>
      <c r="H260" s="795">
        <v>13</v>
      </c>
      <c r="I260" s="785">
        <v>2</v>
      </c>
      <c r="J260" s="786">
        <v>14</v>
      </c>
      <c r="K260" s="786">
        <v>20</v>
      </c>
      <c r="L260" s="786">
        <v>5</v>
      </c>
      <c r="M260" s="787">
        <v>20</v>
      </c>
      <c r="N260" s="670">
        <f t="shared" si="9"/>
        <v>61</v>
      </c>
    </row>
    <row r="261" spans="1:14" ht="15.75" customHeight="1">
      <c r="A261" s="117">
        <v>233</v>
      </c>
      <c r="B261" s="118">
        <v>15</v>
      </c>
      <c r="C261" s="789" t="s">
        <v>396</v>
      </c>
      <c r="D261" s="798" t="s">
        <v>879</v>
      </c>
      <c r="E261" s="792" t="s">
        <v>378</v>
      </c>
      <c r="F261" s="793" t="s">
        <v>917</v>
      </c>
      <c r="G261" s="794" t="s">
        <v>1865</v>
      </c>
      <c r="H261" s="795">
        <v>14</v>
      </c>
      <c r="I261" s="785">
        <v>20</v>
      </c>
      <c r="J261" s="786">
        <v>4</v>
      </c>
      <c r="K261" s="786">
        <v>0</v>
      </c>
      <c r="L261" s="786">
        <v>9</v>
      </c>
      <c r="M261" s="787">
        <v>20</v>
      </c>
      <c r="N261" s="670">
        <f t="shared" si="9"/>
        <v>53</v>
      </c>
    </row>
    <row r="262" spans="1:14" ht="15.75" customHeight="1">
      <c r="A262" s="119">
        <v>234</v>
      </c>
      <c r="B262" s="120">
        <v>16</v>
      </c>
      <c r="C262" s="789" t="s">
        <v>400</v>
      </c>
      <c r="D262" s="791" t="s">
        <v>879</v>
      </c>
      <c r="E262" s="788" t="s">
        <v>380</v>
      </c>
      <c r="F262" s="793" t="s">
        <v>917</v>
      </c>
      <c r="G262" s="794" t="s">
        <v>1868</v>
      </c>
      <c r="H262" s="795">
        <v>15</v>
      </c>
      <c r="I262" s="785">
        <v>2</v>
      </c>
      <c r="J262" s="786">
        <v>20</v>
      </c>
      <c r="K262" s="786">
        <v>0</v>
      </c>
      <c r="L262" s="786">
        <v>0</v>
      </c>
      <c r="M262" s="787">
        <v>0</v>
      </c>
      <c r="N262" s="670">
        <f t="shared" si="9"/>
        <v>22</v>
      </c>
    </row>
    <row r="263" spans="1:14" ht="15.75" customHeight="1">
      <c r="A263" s="117">
        <v>235</v>
      </c>
      <c r="B263" s="118">
        <v>17</v>
      </c>
      <c r="C263" s="788" t="s">
        <v>366</v>
      </c>
      <c r="D263" s="791" t="s">
        <v>318</v>
      </c>
      <c r="E263" s="788" t="s">
        <v>367</v>
      </c>
      <c r="F263" s="793" t="s">
        <v>917</v>
      </c>
      <c r="G263" s="794" t="s">
        <v>1852</v>
      </c>
      <c r="H263" s="795">
        <v>8</v>
      </c>
      <c r="I263" s="785">
        <v>0</v>
      </c>
      <c r="J263" s="786">
        <v>20</v>
      </c>
      <c r="K263" s="786">
        <v>20</v>
      </c>
      <c r="L263" s="786">
        <v>20</v>
      </c>
      <c r="M263" s="787">
        <v>0</v>
      </c>
      <c r="N263" s="670">
        <f t="shared" si="9"/>
        <v>60</v>
      </c>
    </row>
    <row r="264" spans="1:14" ht="15.75" customHeight="1">
      <c r="A264" s="119">
        <v>236</v>
      </c>
      <c r="B264" s="120">
        <v>18</v>
      </c>
      <c r="C264" s="788" t="s">
        <v>368</v>
      </c>
      <c r="D264" s="791" t="s">
        <v>318</v>
      </c>
      <c r="E264" s="788" t="s">
        <v>367</v>
      </c>
      <c r="F264" s="793" t="s">
        <v>917</v>
      </c>
      <c r="G264" s="794" t="s">
        <v>1853</v>
      </c>
      <c r="H264" s="795">
        <v>9</v>
      </c>
      <c r="I264" s="785">
        <v>2</v>
      </c>
      <c r="J264" s="786">
        <v>10</v>
      </c>
      <c r="K264" s="786">
        <v>20</v>
      </c>
      <c r="L264" s="786">
        <v>20</v>
      </c>
      <c r="M264" s="787">
        <v>20</v>
      </c>
      <c r="N264" s="670">
        <f t="shared" si="9"/>
        <v>72</v>
      </c>
    </row>
    <row r="265" spans="1:14" ht="15.75" customHeight="1">
      <c r="A265" s="117">
        <v>237</v>
      </c>
      <c r="B265" s="118">
        <v>19</v>
      </c>
      <c r="C265" s="788" t="s">
        <v>371</v>
      </c>
      <c r="D265" s="791" t="s">
        <v>318</v>
      </c>
      <c r="E265" s="788" t="s">
        <v>372</v>
      </c>
      <c r="F265" s="793" t="s">
        <v>917</v>
      </c>
      <c r="G265" s="794" t="s">
        <v>1855</v>
      </c>
      <c r="H265" s="795">
        <v>10</v>
      </c>
      <c r="I265" s="785">
        <v>2</v>
      </c>
      <c r="J265" s="786">
        <v>17</v>
      </c>
      <c r="K265" s="786">
        <v>20</v>
      </c>
      <c r="L265" s="786">
        <v>20</v>
      </c>
      <c r="M265" s="787">
        <v>0</v>
      </c>
      <c r="N265" s="670">
        <f t="shared" si="9"/>
        <v>59</v>
      </c>
    </row>
    <row r="266" spans="1:14" ht="15.75" customHeight="1">
      <c r="A266" s="119">
        <v>238</v>
      </c>
      <c r="B266" s="120">
        <v>20</v>
      </c>
      <c r="C266" s="788" t="s">
        <v>376</v>
      </c>
      <c r="D266" s="791" t="s">
        <v>318</v>
      </c>
      <c r="E266" s="788" t="s">
        <v>317</v>
      </c>
      <c r="F266" s="793" t="s">
        <v>917</v>
      </c>
      <c r="G266" s="794" t="s">
        <v>1858</v>
      </c>
      <c r="H266" s="795">
        <v>11</v>
      </c>
      <c r="I266" s="785">
        <v>2</v>
      </c>
      <c r="J266" s="786">
        <v>20</v>
      </c>
      <c r="K266" s="786">
        <v>20</v>
      </c>
      <c r="L266" s="786">
        <v>10</v>
      </c>
      <c r="M266" s="787">
        <v>20</v>
      </c>
      <c r="N266" s="670">
        <f t="shared" si="9"/>
        <v>72</v>
      </c>
    </row>
    <row r="267" spans="1:14" ht="15.75" customHeight="1">
      <c r="A267" s="117">
        <v>239</v>
      </c>
      <c r="B267" s="118">
        <v>21</v>
      </c>
      <c r="C267" s="788" t="s">
        <v>381</v>
      </c>
      <c r="D267" s="791" t="s">
        <v>318</v>
      </c>
      <c r="E267" s="788" t="s">
        <v>382</v>
      </c>
      <c r="F267" s="793" t="s">
        <v>917</v>
      </c>
      <c r="G267" s="794" t="s">
        <v>1861</v>
      </c>
      <c r="H267" s="795">
        <v>12</v>
      </c>
      <c r="I267" s="785">
        <v>2</v>
      </c>
      <c r="J267" s="786">
        <v>20</v>
      </c>
      <c r="K267" s="786">
        <v>10</v>
      </c>
      <c r="L267" s="786">
        <v>10</v>
      </c>
      <c r="M267" s="787">
        <v>20</v>
      </c>
      <c r="N267" s="670">
        <f t="shared" si="9"/>
        <v>62</v>
      </c>
    </row>
    <row r="268" spans="1:14" ht="15.75" customHeight="1">
      <c r="A268" s="119">
        <v>240</v>
      </c>
      <c r="B268" s="120">
        <v>22</v>
      </c>
      <c r="C268" s="788" t="s">
        <v>390</v>
      </c>
      <c r="D268" s="791" t="s">
        <v>318</v>
      </c>
      <c r="E268" s="788" t="s">
        <v>317</v>
      </c>
      <c r="F268" s="793" t="s">
        <v>917</v>
      </c>
      <c r="G268" s="794" t="s">
        <v>1866</v>
      </c>
      <c r="H268" s="795">
        <v>14</v>
      </c>
      <c r="I268" s="785">
        <v>0</v>
      </c>
      <c r="J268" s="786">
        <v>5</v>
      </c>
      <c r="K268" s="786">
        <v>20</v>
      </c>
      <c r="L268" s="786">
        <v>0</v>
      </c>
      <c r="M268" s="787">
        <v>20</v>
      </c>
      <c r="N268" s="670">
        <f t="shared" si="9"/>
        <v>45</v>
      </c>
    </row>
    <row r="269" spans="1:14" ht="15.75" customHeight="1">
      <c r="A269" s="117">
        <v>241</v>
      </c>
      <c r="B269" s="118">
        <v>23</v>
      </c>
      <c r="C269" s="788" t="s">
        <v>391</v>
      </c>
      <c r="D269" s="791" t="s">
        <v>318</v>
      </c>
      <c r="E269" s="788" t="s">
        <v>317</v>
      </c>
      <c r="F269" s="793" t="s">
        <v>917</v>
      </c>
      <c r="G269" s="794" t="s">
        <v>1869</v>
      </c>
      <c r="H269" s="795">
        <v>15</v>
      </c>
      <c r="I269" s="785">
        <v>2</v>
      </c>
      <c r="J269" s="786">
        <v>7</v>
      </c>
      <c r="K269" s="786">
        <v>0</v>
      </c>
      <c r="L269" s="786">
        <v>0</v>
      </c>
      <c r="M269" s="787">
        <v>0</v>
      </c>
      <c r="N269" s="670">
        <f t="shared" si="9"/>
        <v>9</v>
      </c>
    </row>
    <row r="270" spans="1:14" ht="15.75" customHeight="1">
      <c r="A270" s="119">
        <v>242</v>
      </c>
      <c r="B270" s="120">
        <v>24</v>
      </c>
      <c r="C270" s="788" t="s">
        <v>395</v>
      </c>
      <c r="D270" s="791" t="s">
        <v>318</v>
      </c>
      <c r="E270" s="788" t="s">
        <v>317</v>
      </c>
      <c r="F270" s="793" t="s">
        <v>917</v>
      </c>
      <c r="G270" s="794" t="s">
        <v>1870</v>
      </c>
      <c r="H270" s="795">
        <v>16</v>
      </c>
      <c r="I270" s="785">
        <v>20</v>
      </c>
      <c r="J270" s="786">
        <v>14</v>
      </c>
      <c r="K270" s="786">
        <v>16</v>
      </c>
      <c r="L270" s="786">
        <v>20</v>
      </c>
      <c r="M270" s="787">
        <v>20</v>
      </c>
      <c r="N270" s="670">
        <f t="shared" si="9"/>
        <v>90</v>
      </c>
    </row>
    <row r="271" spans="1:14" ht="15.75" customHeight="1">
      <c r="A271" s="117">
        <v>243</v>
      </c>
      <c r="B271" s="118">
        <v>25</v>
      </c>
      <c r="C271" s="788" t="s">
        <v>397</v>
      </c>
      <c r="D271" s="791" t="s">
        <v>318</v>
      </c>
      <c r="E271" s="788" t="s">
        <v>317</v>
      </c>
      <c r="F271" s="793" t="s">
        <v>917</v>
      </c>
      <c r="G271" s="794" t="s">
        <v>1871</v>
      </c>
      <c r="H271" s="795">
        <v>17</v>
      </c>
      <c r="I271" s="785">
        <v>0</v>
      </c>
      <c r="J271" s="786">
        <v>14</v>
      </c>
      <c r="K271" s="786">
        <v>20</v>
      </c>
      <c r="L271" s="786">
        <v>0</v>
      </c>
      <c r="M271" s="787">
        <v>20</v>
      </c>
      <c r="N271" s="670">
        <f t="shared" si="9"/>
        <v>54</v>
      </c>
    </row>
    <row r="272" spans="1:14" ht="15.75" customHeight="1">
      <c r="A272" s="119">
        <v>244</v>
      </c>
      <c r="B272" s="120">
        <v>26</v>
      </c>
      <c r="C272" s="788" t="s">
        <v>398</v>
      </c>
      <c r="D272" s="791" t="s">
        <v>318</v>
      </c>
      <c r="E272" s="788" t="s">
        <v>372</v>
      </c>
      <c r="F272" s="793" t="s">
        <v>917</v>
      </c>
      <c r="G272" s="794" t="s">
        <v>1874</v>
      </c>
      <c r="H272" s="795">
        <v>18</v>
      </c>
      <c r="I272" s="785">
        <v>0</v>
      </c>
      <c r="J272" s="786">
        <v>20</v>
      </c>
      <c r="K272" s="786">
        <v>20</v>
      </c>
      <c r="L272" s="786">
        <v>0</v>
      </c>
      <c r="M272" s="787">
        <v>20</v>
      </c>
      <c r="N272" s="670">
        <f t="shared" si="9"/>
        <v>60</v>
      </c>
    </row>
    <row r="273" spans="1:14" ht="15.75" customHeight="1">
      <c r="A273" s="117">
        <v>245</v>
      </c>
      <c r="B273" s="118">
        <v>27</v>
      </c>
      <c r="C273" s="788" t="s">
        <v>399</v>
      </c>
      <c r="D273" s="791" t="s">
        <v>318</v>
      </c>
      <c r="E273" s="788" t="s">
        <v>317</v>
      </c>
      <c r="F273" s="793" t="s">
        <v>917</v>
      </c>
      <c r="G273" s="794" t="s">
        <v>1876</v>
      </c>
      <c r="H273" s="795">
        <v>19</v>
      </c>
      <c r="I273" s="785">
        <v>2</v>
      </c>
      <c r="J273" s="786">
        <v>2</v>
      </c>
      <c r="K273" s="786">
        <v>20</v>
      </c>
      <c r="L273" s="786">
        <v>0</v>
      </c>
      <c r="M273" s="787">
        <v>10</v>
      </c>
      <c r="N273" s="670">
        <f t="shared" si="9"/>
        <v>34</v>
      </c>
    </row>
    <row r="274" spans="1:26" ht="15.75" customHeight="1" thickBot="1">
      <c r="A274" s="121"/>
      <c r="B274" s="122"/>
      <c r="C274" s="470"/>
      <c r="D274" s="471"/>
      <c r="E274" s="472"/>
      <c r="F274" s="730"/>
      <c r="G274" s="759"/>
      <c r="H274" s="677"/>
      <c r="I274" s="141"/>
      <c r="J274" s="153"/>
      <c r="K274" s="153"/>
      <c r="L274" s="153"/>
      <c r="M274" s="154"/>
      <c r="N274" s="671"/>
      <c r="O274" s="468"/>
      <c r="P274" s="468"/>
      <c r="Q274" s="468"/>
      <c r="R274" s="468"/>
      <c r="S274" s="468"/>
      <c r="T274" s="468"/>
      <c r="U274" s="468"/>
      <c r="V274" s="468"/>
      <c r="W274" s="468"/>
      <c r="X274" s="468"/>
      <c r="Y274" s="468"/>
      <c r="Z274" s="468"/>
    </row>
    <row r="275" spans="1:26" ht="15.75" customHeight="1" thickBot="1">
      <c r="A275" s="444" t="s">
        <v>829</v>
      </c>
      <c r="B275" s="432" t="s">
        <v>829</v>
      </c>
      <c r="C275" s="445" t="s">
        <v>918</v>
      </c>
      <c r="D275" s="101" t="s">
        <v>831</v>
      </c>
      <c r="E275" s="101" t="s">
        <v>832</v>
      </c>
      <c r="F275" s="160" t="s">
        <v>833</v>
      </c>
      <c r="G275" s="758" t="s">
        <v>834</v>
      </c>
      <c r="H275" s="161" t="s">
        <v>835</v>
      </c>
      <c r="I275" s="108">
        <v>1</v>
      </c>
      <c r="J275" s="115">
        <v>2</v>
      </c>
      <c r="K275" s="115">
        <v>3</v>
      </c>
      <c r="L275" s="115">
        <v>4</v>
      </c>
      <c r="M275" s="116">
        <v>5</v>
      </c>
      <c r="N275" s="193" t="s">
        <v>836</v>
      </c>
      <c r="O275" s="468"/>
      <c r="P275" s="468"/>
      <c r="Q275" s="468"/>
      <c r="R275" s="468"/>
      <c r="S275" s="468"/>
      <c r="T275" s="468"/>
      <c r="U275" s="468"/>
      <c r="V275" s="468"/>
      <c r="W275" s="468"/>
      <c r="X275" s="468"/>
      <c r="Y275" s="468"/>
      <c r="Z275" s="468"/>
    </row>
    <row r="276" spans="1:26" ht="15.75" customHeight="1">
      <c r="A276" s="117">
        <v>246</v>
      </c>
      <c r="B276" s="118">
        <v>1</v>
      </c>
      <c r="C276" s="453" t="s">
        <v>675</v>
      </c>
      <c r="D276" s="314" t="s">
        <v>846</v>
      </c>
      <c r="E276" s="453" t="s">
        <v>672</v>
      </c>
      <c r="F276" s="799" t="s">
        <v>919</v>
      </c>
      <c r="G276" s="794" t="s">
        <v>2050</v>
      </c>
      <c r="H276" s="795">
        <v>10</v>
      </c>
      <c r="I276" s="785">
        <v>2</v>
      </c>
      <c r="J276" s="786">
        <v>1</v>
      </c>
      <c r="K276" s="786">
        <v>0</v>
      </c>
      <c r="L276" s="786">
        <v>0</v>
      </c>
      <c r="M276" s="787">
        <v>20</v>
      </c>
      <c r="N276" s="670">
        <f>SUM(I276:M276)</f>
        <v>23</v>
      </c>
      <c r="O276" s="468"/>
      <c r="P276" s="468"/>
      <c r="Q276" s="468"/>
      <c r="R276" s="468"/>
      <c r="S276" s="468"/>
      <c r="T276" s="468"/>
      <c r="U276" s="468"/>
      <c r="V276" s="468"/>
      <c r="W276" s="468"/>
      <c r="X276" s="468"/>
      <c r="Y276" s="468"/>
      <c r="Z276" s="468"/>
    </row>
    <row r="277" spans="1:26" ht="15.75" customHeight="1">
      <c r="A277" s="117">
        <v>247</v>
      </c>
      <c r="B277" s="118">
        <v>2</v>
      </c>
      <c r="C277" s="453" t="s">
        <v>676</v>
      </c>
      <c r="D277" s="314" t="s">
        <v>895</v>
      </c>
      <c r="E277" s="453" t="s">
        <v>673</v>
      </c>
      <c r="F277" s="799" t="s">
        <v>919</v>
      </c>
      <c r="G277" s="794" t="s">
        <v>2051</v>
      </c>
      <c r="H277" s="795">
        <v>14</v>
      </c>
      <c r="I277" s="785">
        <v>0</v>
      </c>
      <c r="J277" s="786">
        <v>4</v>
      </c>
      <c r="K277" s="786">
        <v>0</v>
      </c>
      <c r="L277" s="786">
        <v>0</v>
      </c>
      <c r="M277" s="787">
        <v>20</v>
      </c>
      <c r="N277" s="670">
        <f>SUM(I277:M277)</f>
        <v>24</v>
      </c>
      <c r="O277" s="468"/>
      <c r="P277" s="468"/>
      <c r="Q277" s="468"/>
      <c r="R277" s="468"/>
      <c r="S277" s="468"/>
      <c r="T277" s="468"/>
      <c r="U277" s="468"/>
      <c r="V277" s="468"/>
      <c r="W277" s="468"/>
      <c r="X277" s="468"/>
      <c r="Y277" s="468"/>
      <c r="Z277" s="468"/>
    </row>
    <row r="278" spans="1:26" ht="15.75" customHeight="1">
      <c r="A278" s="117">
        <v>248</v>
      </c>
      <c r="B278" s="118">
        <v>3</v>
      </c>
      <c r="C278" s="453" t="s">
        <v>677</v>
      </c>
      <c r="D278" s="314" t="s">
        <v>804</v>
      </c>
      <c r="E278" s="453" t="s">
        <v>674</v>
      </c>
      <c r="F278" s="799" t="s">
        <v>919</v>
      </c>
      <c r="G278" s="794" t="s">
        <v>2052</v>
      </c>
      <c r="H278" s="795">
        <v>20</v>
      </c>
      <c r="I278" s="785">
        <v>0</v>
      </c>
      <c r="J278" s="786">
        <v>0</v>
      </c>
      <c r="K278" s="786">
        <v>5</v>
      </c>
      <c r="L278" s="786">
        <v>0</v>
      </c>
      <c r="M278" s="787">
        <v>20</v>
      </c>
      <c r="N278" s="670">
        <f>SUM(I278:M278)</f>
        <v>25</v>
      </c>
      <c r="O278" s="468"/>
      <c r="P278" s="468"/>
      <c r="Q278" s="468"/>
      <c r="R278" s="468"/>
      <c r="S278" s="468"/>
      <c r="T278" s="468"/>
      <c r="U278" s="468"/>
      <c r="V278" s="468"/>
      <c r="W278" s="468"/>
      <c r="X278" s="468"/>
      <c r="Y278" s="468"/>
      <c r="Z278" s="468"/>
    </row>
    <row r="279" spans="1:26" ht="15.75" customHeight="1" thickBot="1">
      <c r="A279" s="121"/>
      <c r="B279" s="107"/>
      <c r="C279" s="473"/>
      <c r="D279" s="334"/>
      <c r="E279" s="473"/>
      <c r="F279" s="319"/>
      <c r="G279" s="759"/>
      <c r="H279" s="152"/>
      <c r="I279" s="141"/>
      <c r="J279" s="153"/>
      <c r="K279" s="153"/>
      <c r="L279" s="153"/>
      <c r="M279" s="154"/>
      <c r="N279" s="671"/>
      <c r="O279" s="468"/>
      <c r="P279" s="468"/>
      <c r="Q279" s="468"/>
      <c r="R279" s="468"/>
      <c r="S279" s="468"/>
      <c r="T279" s="468"/>
      <c r="U279" s="468"/>
      <c r="V279" s="468"/>
      <c r="W279" s="468"/>
      <c r="X279" s="468"/>
      <c r="Y279" s="468"/>
      <c r="Z279" s="468"/>
    </row>
    <row r="280" spans="1:26" ht="15.75" customHeight="1" thickBot="1">
      <c r="A280" s="444" t="s">
        <v>829</v>
      </c>
      <c r="B280" s="474" t="s">
        <v>829</v>
      </c>
      <c r="C280" s="445" t="s">
        <v>920</v>
      </c>
      <c r="D280" s="101" t="s">
        <v>831</v>
      </c>
      <c r="E280" s="101" t="s">
        <v>832</v>
      </c>
      <c r="F280" s="160" t="s">
        <v>833</v>
      </c>
      <c r="G280" s="758" t="s">
        <v>834</v>
      </c>
      <c r="H280" s="161" t="s">
        <v>835</v>
      </c>
      <c r="I280" s="108">
        <v>1</v>
      </c>
      <c r="J280" s="115">
        <v>2</v>
      </c>
      <c r="K280" s="115">
        <v>3</v>
      </c>
      <c r="L280" s="115">
        <v>4</v>
      </c>
      <c r="M280" s="116">
        <v>5</v>
      </c>
      <c r="N280" s="193" t="s">
        <v>836</v>
      </c>
      <c r="O280" s="468"/>
      <c r="P280" s="468"/>
      <c r="Q280" s="468"/>
      <c r="R280" s="468"/>
      <c r="S280" s="468"/>
      <c r="T280" s="468"/>
      <c r="U280" s="468"/>
      <c r="V280" s="468"/>
      <c r="W280" s="468"/>
      <c r="X280" s="468"/>
      <c r="Y280" s="468"/>
      <c r="Z280" s="468"/>
    </row>
    <row r="281" spans="1:26" ht="15.75" customHeight="1">
      <c r="A281" s="771">
        <v>249</v>
      </c>
      <c r="B281" s="218">
        <v>1</v>
      </c>
      <c r="C281" s="810" t="s">
        <v>529</v>
      </c>
      <c r="D281" s="811" t="s">
        <v>879</v>
      </c>
      <c r="E281" s="812" t="s">
        <v>246</v>
      </c>
      <c r="F281" s="813" t="s">
        <v>921</v>
      </c>
      <c r="G281" s="781" t="s">
        <v>1931</v>
      </c>
      <c r="H281" s="769">
        <v>2</v>
      </c>
      <c r="I281" s="785">
        <v>2</v>
      </c>
      <c r="J281" s="786">
        <v>19</v>
      </c>
      <c r="K281" s="786">
        <v>0</v>
      </c>
      <c r="L281" s="786">
        <v>0</v>
      </c>
      <c r="M281" s="787">
        <v>10</v>
      </c>
      <c r="N281" s="670">
        <f aca="true" t="shared" si="10" ref="N281:N287">SUM(I281:M281)</f>
        <v>31</v>
      </c>
      <c r="O281" s="468"/>
      <c r="P281" s="468"/>
      <c r="Q281" s="468"/>
      <c r="R281" s="468"/>
      <c r="S281" s="468"/>
      <c r="T281" s="468"/>
      <c r="U281" s="468"/>
      <c r="V281" s="468"/>
      <c r="W281" s="468"/>
      <c r="X281" s="468"/>
      <c r="Y281" s="468"/>
      <c r="Z281" s="468"/>
    </row>
    <row r="282" spans="1:26" ht="15.75" customHeight="1">
      <c r="A282" s="137">
        <v>250</v>
      </c>
      <c r="B282" s="435">
        <v>2</v>
      </c>
      <c r="C282" s="817" t="s">
        <v>240</v>
      </c>
      <c r="D282" s="815" t="s">
        <v>922</v>
      </c>
      <c r="E282" s="817" t="s">
        <v>241</v>
      </c>
      <c r="F282" s="813" t="s">
        <v>921</v>
      </c>
      <c r="G282" s="781" t="s">
        <v>1934</v>
      </c>
      <c r="H282" s="769">
        <v>11</v>
      </c>
      <c r="I282" s="785">
        <v>2</v>
      </c>
      <c r="J282" s="786">
        <v>20</v>
      </c>
      <c r="K282" s="786">
        <v>20</v>
      </c>
      <c r="L282" s="786">
        <v>10</v>
      </c>
      <c r="M282" s="787">
        <v>0</v>
      </c>
      <c r="N282" s="670">
        <f t="shared" si="10"/>
        <v>52</v>
      </c>
      <c r="O282" s="468"/>
      <c r="P282" s="468"/>
      <c r="Q282" s="468"/>
      <c r="R282" s="468"/>
      <c r="S282" s="468"/>
      <c r="T282" s="468"/>
      <c r="U282" s="468"/>
      <c r="V282" s="468"/>
      <c r="W282" s="468"/>
      <c r="X282" s="468"/>
      <c r="Y282" s="468"/>
      <c r="Z282" s="468"/>
    </row>
    <row r="283" spans="1:26" ht="15.75" customHeight="1">
      <c r="A283" s="179">
        <v>251</v>
      </c>
      <c r="B283" s="435">
        <v>3</v>
      </c>
      <c r="C283" s="817" t="s">
        <v>248</v>
      </c>
      <c r="D283" s="815" t="s">
        <v>922</v>
      </c>
      <c r="E283" s="817" t="s">
        <v>241</v>
      </c>
      <c r="F283" s="816" t="s">
        <v>921</v>
      </c>
      <c r="G283" s="781" t="s">
        <v>1936</v>
      </c>
      <c r="H283" s="769">
        <v>13</v>
      </c>
      <c r="I283" s="785">
        <v>2</v>
      </c>
      <c r="J283" s="786">
        <v>20</v>
      </c>
      <c r="K283" s="786">
        <v>0</v>
      </c>
      <c r="L283" s="786">
        <v>0</v>
      </c>
      <c r="M283" s="787">
        <v>20</v>
      </c>
      <c r="N283" s="670">
        <f>SUM(I283:M283)</f>
        <v>42</v>
      </c>
      <c r="O283" s="468"/>
      <c r="P283" s="468"/>
      <c r="Q283" s="468"/>
      <c r="R283" s="468"/>
      <c r="S283" s="468"/>
      <c r="T283" s="468"/>
      <c r="U283" s="468"/>
      <c r="V283" s="468"/>
      <c r="W283" s="468"/>
      <c r="X283" s="468"/>
      <c r="Y283" s="468"/>
      <c r="Z283" s="468"/>
    </row>
    <row r="284" spans="1:26" ht="15.75" customHeight="1">
      <c r="A284" s="179">
        <v>252</v>
      </c>
      <c r="B284" s="435">
        <v>4</v>
      </c>
      <c r="C284" s="814" t="s">
        <v>639</v>
      </c>
      <c r="D284" s="815" t="s">
        <v>500</v>
      </c>
      <c r="E284" s="862" t="s">
        <v>244</v>
      </c>
      <c r="F284" s="818" t="s">
        <v>921</v>
      </c>
      <c r="G284" s="781" t="s">
        <v>1932</v>
      </c>
      <c r="H284" s="769">
        <v>7</v>
      </c>
      <c r="I284" s="785">
        <v>2</v>
      </c>
      <c r="J284" s="786">
        <v>0</v>
      </c>
      <c r="K284" s="786">
        <v>0</v>
      </c>
      <c r="L284" s="786">
        <v>8</v>
      </c>
      <c r="M284" s="787">
        <v>0</v>
      </c>
      <c r="N284" s="670">
        <f t="shared" si="10"/>
        <v>10</v>
      </c>
      <c r="O284" s="468"/>
      <c r="P284" s="468"/>
      <c r="Q284" s="468"/>
      <c r="R284" s="468"/>
      <c r="S284" s="468"/>
      <c r="T284" s="468"/>
      <c r="U284" s="468"/>
      <c r="V284" s="468"/>
      <c r="W284" s="468"/>
      <c r="X284" s="468"/>
      <c r="Y284" s="468"/>
      <c r="Z284" s="468"/>
    </row>
    <row r="285" spans="1:26" ht="15.75" customHeight="1">
      <c r="A285" s="137">
        <v>253</v>
      </c>
      <c r="B285" s="435">
        <v>5</v>
      </c>
      <c r="C285" s="814" t="s">
        <v>245</v>
      </c>
      <c r="D285" s="815" t="s">
        <v>500</v>
      </c>
      <c r="E285" s="812" t="s">
        <v>244</v>
      </c>
      <c r="F285" s="818" t="s">
        <v>921</v>
      </c>
      <c r="G285" s="781" t="s">
        <v>1933</v>
      </c>
      <c r="H285" s="769">
        <v>8</v>
      </c>
      <c r="I285" s="785">
        <v>0</v>
      </c>
      <c r="J285" s="786">
        <v>0</v>
      </c>
      <c r="K285" s="786">
        <v>0</v>
      </c>
      <c r="L285" s="786">
        <v>5</v>
      </c>
      <c r="M285" s="787">
        <v>10</v>
      </c>
      <c r="N285" s="670">
        <f t="shared" si="10"/>
        <v>15</v>
      </c>
      <c r="O285" s="468"/>
      <c r="P285" s="468"/>
      <c r="Q285" s="468"/>
      <c r="R285" s="468"/>
      <c r="S285" s="468"/>
      <c r="T285" s="468"/>
      <c r="U285" s="468"/>
      <c r="V285" s="468"/>
      <c r="W285" s="468"/>
      <c r="X285" s="468"/>
      <c r="Y285" s="468"/>
      <c r="Z285" s="468"/>
    </row>
    <row r="286" spans="1:26" ht="15.75" customHeight="1">
      <c r="A286" s="179">
        <v>254</v>
      </c>
      <c r="B286" s="435">
        <v>6</v>
      </c>
      <c r="C286" s="814" t="s">
        <v>247</v>
      </c>
      <c r="D286" s="815" t="s">
        <v>500</v>
      </c>
      <c r="E286" s="812" t="s">
        <v>244</v>
      </c>
      <c r="F286" s="818" t="s">
        <v>921</v>
      </c>
      <c r="G286" s="781" t="s">
        <v>1935</v>
      </c>
      <c r="H286" s="769">
        <v>12</v>
      </c>
      <c r="I286" s="785">
        <v>2</v>
      </c>
      <c r="J286" s="786">
        <v>0</v>
      </c>
      <c r="K286" s="786">
        <v>0</v>
      </c>
      <c r="L286" s="786">
        <v>0</v>
      </c>
      <c r="M286" s="787">
        <v>20</v>
      </c>
      <c r="N286" s="670">
        <f t="shared" si="10"/>
        <v>22</v>
      </c>
      <c r="O286" s="468"/>
      <c r="P286" s="468"/>
      <c r="Q286" s="468"/>
      <c r="R286" s="468"/>
      <c r="S286" s="468"/>
      <c r="T286" s="468"/>
      <c r="U286" s="468"/>
      <c r="V286" s="468"/>
      <c r="W286" s="468"/>
      <c r="X286" s="468"/>
      <c r="Y286" s="468"/>
      <c r="Z286" s="468"/>
    </row>
    <row r="287" spans="1:26" ht="15.75" customHeight="1">
      <c r="A287" s="137">
        <v>255</v>
      </c>
      <c r="B287" s="435">
        <v>7</v>
      </c>
      <c r="C287" s="810" t="s">
        <v>242</v>
      </c>
      <c r="D287" s="811" t="s">
        <v>499</v>
      </c>
      <c r="E287" s="812" t="s">
        <v>243</v>
      </c>
      <c r="F287" s="819" t="s">
        <v>921</v>
      </c>
      <c r="G287" s="781" t="s">
        <v>1937</v>
      </c>
      <c r="H287" s="769">
        <v>19</v>
      </c>
      <c r="I287" s="785">
        <v>16</v>
      </c>
      <c r="J287" s="786">
        <v>20</v>
      </c>
      <c r="K287" s="786">
        <v>20</v>
      </c>
      <c r="L287" s="786">
        <v>20</v>
      </c>
      <c r="M287" s="787">
        <v>20</v>
      </c>
      <c r="N287" s="670">
        <f t="shared" si="10"/>
        <v>96</v>
      </c>
      <c r="O287" s="468"/>
      <c r="P287" s="468"/>
      <c r="Q287" s="468"/>
      <c r="R287" s="468"/>
      <c r="S287" s="468"/>
      <c r="T287" s="468"/>
      <c r="U287" s="468"/>
      <c r="V287" s="468"/>
      <c r="W287" s="468"/>
      <c r="X287" s="468"/>
      <c r="Y287" s="468"/>
      <c r="Z287" s="468"/>
    </row>
    <row r="288" spans="1:26" ht="15.75" customHeight="1" thickBot="1">
      <c r="A288" s="475"/>
      <c r="B288" s="476"/>
      <c r="C288" s="477"/>
      <c r="D288" s="478"/>
      <c r="E288" s="477"/>
      <c r="F288" s="757"/>
      <c r="G288" s="762"/>
      <c r="H288" s="678"/>
      <c r="I288" s="676"/>
      <c r="J288" s="479"/>
      <c r="K288" s="479"/>
      <c r="L288" s="479"/>
      <c r="M288" s="479" t="s">
        <v>883</v>
      </c>
      <c r="N288" s="673"/>
      <c r="O288" s="468"/>
      <c r="P288" s="468"/>
      <c r="Q288" s="468"/>
      <c r="R288" s="468"/>
      <c r="S288" s="468"/>
      <c r="T288" s="468"/>
      <c r="U288" s="468"/>
      <c r="V288" s="468"/>
      <c r="W288" s="468"/>
      <c r="X288" s="468"/>
      <c r="Y288" s="468"/>
      <c r="Z288" s="468"/>
    </row>
    <row r="289" spans="1:26" ht="15.75" customHeight="1">
      <c r="A289" s="480"/>
      <c r="B289" s="218"/>
      <c r="C289" s="481"/>
      <c r="D289" s="482"/>
      <c r="E289" s="481"/>
      <c r="F289" s="218"/>
      <c r="G289" s="663"/>
      <c r="H289" s="218"/>
      <c r="I289" s="218"/>
      <c r="J289" s="224"/>
      <c r="K289" s="224"/>
      <c r="L289" s="224"/>
      <c r="M289" s="224"/>
      <c r="N289" s="674"/>
      <c r="O289" s="468"/>
      <c r="P289" s="468"/>
      <c r="Q289" s="468"/>
      <c r="R289" s="468"/>
      <c r="S289" s="468"/>
      <c r="T289" s="468"/>
      <c r="U289" s="468"/>
      <c r="V289" s="468"/>
      <c r="W289" s="468"/>
      <c r="X289" s="468"/>
      <c r="Y289" s="468"/>
      <c r="Z289" s="468"/>
    </row>
    <row r="290" spans="1:26" ht="15.75" customHeight="1">
      <c r="A290" s="480"/>
      <c r="B290" s="218"/>
      <c r="C290" s="481"/>
      <c r="D290" s="482"/>
      <c r="E290" s="481"/>
      <c r="F290" s="218"/>
      <c r="G290" s="663"/>
      <c r="H290" s="218"/>
      <c r="I290" s="218"/>
      <c r="J290" s="224"/>
      <c r="K290" s="224"/>
      <c r="L290" s="224"/>
      <c r="M290" s="224"/>
      <c r="N290" s="674"/>
      <c r="O290" s="468"/>
      <c r="P290" s="468"/>
      <c r="Q290" s="468"/>
      <c r="R290" s="468"/>
      <c r="S290" s="468"/>
      <c r="T290" s="468"/>
      <c r="U290" s="468"/>
      <c r="V290" s="468"/>
      <c r="W290" s="468"/>
      <c r="X290" s="468"/>
      <c r="Y290" s="468"/>
      <c r="Z290" s="468"/>
    </row>
    <row r="291" spans="1:26" ht="15.75" customHeight="1">
      <c r="A291" s="480"/>
      <c r="B291" s="218"/>
      <c r="C291" s="481"/>
      <c r="D291" s="482"/>
      <c r="E291" s="481"/>
      <c r="F291" s="218"/>
      <c r="G291" s="663"/>
      <c r="H291" s="218"/>
      <c r="I291" s="218"/>
      <c r="J291" s="224"/>
      <c r="K291" s="224"/>
      <c r="L291" s="224"/>
      <c r="M291" s="224"/>
      <c r="N291" s="674"/>
      <c r="O291" s="468"/>
      <c r="P291" s="468"/>
      <c r="Q291" s="468"/>
      <c r="R291" s="468"/>
      <c r="S291" s="468"/>
      <c r="T291" s="468"/>
      <c r="U291" s="468"/>
      <c r="V291" s="468"/>
      <c r="W291" s="468"/>
      <c r="X291" s="468"/>
      <c r="Y291" s="468"/>
      <c r="Z291" s="468"/>
    </row>
    <row r="292" spans="1:26" ht="15.75" customHeight="1">
      <c r="A292" s="480"/>
      <c r="B292" s="218"/>
      <c r="C292" s="481"/>
      <c r="D292" s="482"/>
      <c r="E292" s="481"/>
      <c r="F292" s="218"/>
      <c r="G292" s="663"/>
      <c r="H292" s="218"/>
      <c r="I292" s="218"/>
      <c r="J292" s="224"/>
      <c r="K292" s="224"/>
      <c r="L292" s="224"/>
      <c r="M292" s="224"/>
      <c r="N292" s="674"/>
      <c r="O292" s="468"/>
      <c r="P292" s="468"/>
      <c r="Q292" s="468"/>
      <c r="R292" s="468"/>
      <c r="S292" s="468"/>
      <c r="T292" s="468"/>
      <c r="U292" s="468"/>
      <c r="V292" s="468"/>
      <c r="W292" s="468"/>
      <c r="X292" s="468"/>
      <c r="Y292" s="468"/>
      <c r="Z292" s="468"/>
    </row>
    <row r="293" spans="1:26" ht="15.75" customHeight="1">
      <c r="A293" s="480"/>
      <c r="B293" s="218"/>
      <c r="C293" s="481"/>
      <c r="D293" s="482"/>
      <c r="E293" s="481"/>
      <c r="F293" s="218"/>
      <c r="G293" s="663"/>
      <c r="H293" s="218"/>
      <c r="I293" s="218"/>
      <c r="J293" s="224"/>
      <c r="K293" s="224"/>
      <c r="L293" s="224"/>
      <c r="M293" s="224"/>
      <c r="N293" s="674"/>
      <c r="O293" s="468"/>
      <c r="P293" s="468"/>
      <c r="Q293" s="468"/>
      <c r="R293" s="468"/>
      <c r="S293" s="468"/>
      <c r="T293" s="468"/>
      <c r="U293" s="468"/>
      <c r="V293" s="468"/>
      <c r="W293" s="468"/>
      <c r="X293" s="468"/>
      <c r="Y293" s="468"/>
      <c r="Z293" s="468"/>
    </row>
    <row r="294" spans="1:26" ht="15.75" customHeight="1">
      <c r="A294" s="480"/>
      <c r="B294" s="218"/>
      <c r="C294" s="481"/>
      <c r="D294" s="482"/>
      <c r="E294" s="481"/>
      <c r="F294" s="218"/>
      <c r="G294" s="663"/>
      <c r="H294" s="218"/>
      <c r="I294" s="218"/>
      <c r="J294" s="224"/>
      <c r="K294" s="224"/>
      <c r="L294" s="224"/>
      <c r="M294" s="224"/>
      <c r="N294" s="674"/>
      <c r="O294" s="468"/>
      <c r="P294" s="468"/>
      <c r="Q294" s="468"/>
      <c r="R294" s="468"/>
      <c r="S294" s="468"/>
      <c r="T294" s="468"/>
      <c r="U294" s="468"/>
      <c r="V294" s="468"/>
      <c r="W294" s="468"/>
      <c r="X294" s="468"/>
      <c r="Y294" s="468"/>
      <c r="Z294" s="468"/>
    </row>
    <row r="295" spans="1:26" ht="15.75" customHeight="1">
      <c r="A295" s="480"/>
      <c r="B295" s="218"/>
      <c r="C295" s="481"/>
      <c r="D295" s="482"/>
      <c r="E295" s="481"/>
      <c r="F295" s="218"/>
      <c r="G295" s="663"/>
      <c r="H295" s="218"/>
      <c r="I295" s="218"/>
      <c r="J295" s="224"/>
      <c r="K295" s="224"/>
      <c r="L295" s="224"/>
      <c r="M295" s="224"/>
      <c r="N295" s="674"/>
      <c r="O295" s="468"/>
      <c r="P295" s="468"/>
      <c r="Q295" s="468"/>
      <c r="R295" s="468"/>
      <c r="S295" s="468"/>
      <c r="T295" s="468"/>
      <c r="U295" s="468"/>
      <c r="V295" s="468"/>
      <c r="W295" s="468"/>
      <c r="X295" s="468"/>
      <c r="Y295" s="468"/>
      <c r="Z295" s="468"/>
    </row>
    <row r="296" spans="1:26" ht="15.75" customHeight="1">
      <c r="A296" s="480"/>
      <c r="B296" s="218"/>
      <c r="C296" s="481"/>
      <c r="D296" s="482"/>
      <c r="E296" s="481"/>
      <c r="F296" s="218"/>
      <c r="G296" s="663"/>
      <c r="H296" s="218"/>
      <c r="I296" s="218"/>
      <c r="J296" s="224"/>
      <c r="K296" s="224"/>
      <c r="L296" s="224"/>
      <c r="M296" s="224"/>
      <c r="N296" s="674"/>
      <c r="O296" s="468"/>
      <c r="P296" s="468"/>
      <c r="Q296" s="468"/>
      <c r="R296" s="468"/>
      <c r="S296" s="468"/>
      <c r="T296" s="468"/>
      <c r="U296" s="468"/>
      <c r="V296" s="468"/>
      <c r="W296" s="468"/>
      <c r="X296" s="468"/>
      <c r="Y296" s="468"/>
      <c r="Z296" s="468"/>
    </row>
    <row r="297" spans="1:26" ht="15.75" customHeight="1">
      <c r="A297" s="480"/>
      <c r="B297" s="218"/>
      <c r="C297" s="481"/>
      <c r="D297" s="482"/>
      <c r="E297" s="481"/>
      <c r="F297" s="218"/>
      <c r="G297" s="663"/>
      <c r="H297" s="218"/>
      <c r="I297" s="218"/>
      <c r="J297" s="224"/>
      <c r="K297" s="224"/>
      <c r="L297" s="224"/>
      <c r="M297" s="224"/>
      <c r="N297" s="674"/>
      <c r="O297" s="468"/>
      <c r="P297" s="468"/>
      <c r="Q297" s="468"/>
      <c r="R297" s="468"/>
      <c r="S297" s="468"/>
      <c r="T297" s="468"/>
      <c r="U297" s="468"/>
      <c r="V297" s="468"/>
      <c r="W297" s="468"/>
      <c r="X297" s="468"/>
      <c r="Y297" s="468"/>
      <c r="Z297" s="468"/>
    </row>
    <row r="298" spans="1:26" ht="15.75" customHeight="1">
      <c r="A298" s="480"/>
      <c r="B298" s="218"/>
      <c r="C298" s="483"/>
      <c r="D298" s="484"/>
      <c r="E298" s="483"/>
      <c r="F298" s="485"/>
      <c r="G298" s="664"/>
      <c r="H298" s="486"/>
      <c r="I298" s="486"/>
      <c r="J298" s="96"/>
      <c r="K298" s="96"/>
      <c r="L298" s="96"/>
      <c r="M298" s="96"/>
      <c r="N298" s="675"/>
      <c r="O298" s="468"/>
      <c r="P298" s="468"/>
      <c r="Q298" s="468"/>
      <c r="R298" s="468"/>
      <c r="S298" s="468"/>
      <c r="T298" s="468"/>
      <c r="U298" s="468"/>
      <c r="V298" s="468"/>
      <c r="W298" s="468"/>
      <c r="X298" s="468"/>
      <c r="Y298" s="468"/>
      <c r="Z298" s="468"/>
    </row>
    <row r="299" spans="1:26" ht="15.75" customHeight="1">
      <c r="A299" s="480"/>
      <c r="B299" s="218"/>
      <c r="C299" s="487"/>
      <c r="D299" s="488"/>
      <c r="E299" s="487"/>
      <c r="F299" s="489"/>
      <c r="G299" s="665"/>
      <c r="H299" s="218"/>
      <c r="I299" s="218"/>
      <c r="J299" s="224"/>
      <c r="K299" s="224"/>
      <c r="L299" s="224"/>
      <c r="M299" s="224"/>
      <c r="N299" s="674"/>
      <c r="O299" s="468"/>
      <c r="P299" s="468"/>
      <c r="Q299" s="468"/>
      <c r="R299" s="468"/>
      <c r="S299" s="468"/>
      <c r="T299" s="468"/>
      <c r="U299" s="468"/>
      <c r="V299" s="468"/>
      <c r="W299" s="468"/>
      <c r="X299" s="468"/>
      <c r="Y299" s="468"/>
      <c r="Z299" s="468"/>
    </row>
    <row r="300" spans="1:26" ht="15.75" customHeight="1">
      <c r="A300" s="480"/>
      <c r="B300" s="218"/>
      <c r="C300" s="487"/>
      <c r="D300" s="488"/>
      <c r="E300" s="487"/>
      <c r="F300" s="489"/>
      <c r="G300" s="665"/>
      <c r="H300" s="218"/>
      <c r="I300" s="218"/>
      <c r="J300" s="224"/>
      <c r="K300" s="224"/>
      <c r="L300" s="224"/>
      <c r="M300" s="224"/>
      <c r="N300" s="674"/>
      <c r="O300" s="468"/>
      <c r="P300" s="468"/>
      <c r="Q300" s="468"/>
      <c r="R300" s="468"/>
      <c r="S300" s="468"/>
      <c r="T300" s="468"/>
      <c r="U300" s="468"/>
      <c r="V300" s="468"/>
      <c r="W300" s="468"/>
      <c r="X300" s="468"/>
      <c r="Y300" s="468"/>
      <c r="Z300" s="468"/>
    </row>
    <row r="301" spans="1:26" ht="15.75" customHeight="1">
      <c r="A301" s="480"/>
      <c r="B301" s="218"/>
      <c r="C301" s="487"/>
      <c r="D301" s="488"/>
      <c r="E301" s="487"/>
      <c r="F301" s="489"/>
      <c r="G301" s="665"/>
      <c r="H301" s="218"/>
      <c r="I301" s="218"/>
      <c r="J301" s="224"/>
      <c r="K301" s="224"/>
      <c r="L301" s="224"/>
      <c r="M301" s="224"/>
      <c r="N301" s="674"/>
      <c r="O301" s="468"/>
      <c r="P301" s="468"/>
      <c r="Q301" s="468"/>
      <c r="R301" s="468"/>
      <c r="S301" s="468"/>
      <c r="T301" s="468"/>
      <c r="U301" s="468"/>
      <c r="V301" s="468"/>
      <c r="W301" s="468"/>
      <c r="X301" s="468"/>
      <c r="Y301" s="468"/>
      <c r="Z301" s="468"/>
    </row>
    <row r="302" spans="1:26" ht="15.75" customHeight="1">
      <c r="A302" s="480"/>
      <c r="B302" s="218"/>
      <c r="C302" s="487"/>
      <c r="D302" s="488"/>
      <c r="E302" s="487"/>
      <c r="F302" s="489"/>
      <c r="G302" s="665"/>
      <c r="H302" s="218"/>
      <c r="I302" s="218"/>
      <c r="J302" s="224"/>
      <c r="K302" s="224"/>
      <c r="L302" s="224"/>
      <c r="M302" s="224"/>
      <c r="N302" s="674"/>
      <c r="O302" s="468"/>
      <c r="P302" s="468"/>
      <c r="Q302" s="468"/>
      <c r="R302" s="468"/>
      <c r="S302" s="468"/>
      <c r="T302" s="468"/>
      <c r="U302" s="468"/>
      <c r="V302" s="468"/>
      <c r="W302" s="468"/>
      <c r="X302" s="468"/>
      <c r="Y302" s="468"/>
      <c r="Z302" s="468"/>
    </row>
    <row r="303" spans="1:26" ht="15.75" customHeight="1">
      <c r="A303" s="480"/>
      <c r="B303" s="218"/>
      <c r="C303" s="487"/>
      <c r="D303" s="488"/>
      <c r="E303" s="487"/>
      <c r="F303" s="489"/>
      <c r="G303" s="665"/>
      <c r="H303" s="218"/>
      <c r="I303" s="218"/>
      <c r="J303" s="224"/>
      <c r="K303" s="224"/>
      <c r="L303" s="224"/>
      <c r="M303" s="224"/>
      <c r="N303" s="674"/>
      <c r="O303" s="468"/>
      <c r="P303" s="468"/>
      <c r="Q303" s="468"/>
      <c r="R303" s="468"/>
      <c r="S303" s="468"/>
      <c r="T303" s="468"/>
      <c r="U303" s="468"/>
      <c r="V303" s="468"/>
      <c r="W303" s="468"/>
      <c r="X303" s="468"/>
      <c r="Y303" s="468"/>
      <c r="Z303" s="468"/>
    </row>
    <row r="304" spans="1:26" ht="15.75" customHeight="1">
      <c r="A304" s="480"/>
      <c r="B304" s="218"/>
      <c r="C304" s="487"/>
      <c r="D304" s="488"/>
      <c r="E304" s="487"/>
      <c r="F304" s="489"/>
      <c r="G304" s="665"/>
      <c r="H304" s="218"/>
      <c r="I304" s="218"/>
      <c r="J304" s="224"/>
      <c r="K304" s="224"/>
      <c r="L304" s="224"/>
      <c r="M304" s="224"/>
      <c r="N304" s="674"/>
      <c r="O304" s="468"/>
      <c r="P304" s="468"/>
      <c r="Q304" s="468"/>
      <c r="R304" s="468"/>
      <c r="S304" s="468"/>
      <c r="T304" s="468"/>
      <c r="U304" s="468"/>
      <c r="V304" s="468"/>
      <c r="W304" s="468"/>
      <c r="X304" s="468"/>
      <c r="Y304" s="468"/>
      <c r="Z304" s="468"/>
    </row>
    <row r="305" spans="1:26" ht="15.75" customHeight="1">
      <c r="A305" s="480"/>
      <c r="B305" s="218"/>
      <c r="C305" s="487"/>
      <c r="D305" s="488"/>
      <c r="E305" s="487"/>
      <c r="F305" s="489"/>
      <c r="G305" s="665"/>
      <c r="H305" s="218"/>
      <c r="I305" s="218"/>
      <c r="J305" s="224"/>
      <c r="K305" s="224"/>
      <c r="L305" s="224"/>
      <c r="M305" s="224"/>
      <c r="N305" s="674"/>
      <c r="O305" s="468"/>
      <c r="P305" s="468"/>
      <c r="Q305" s="468"/>
      <c r="R305" s="468"/>
      <c r="S305" s="468"/>
      <c r="T305" s="468"/>
      <c r="U305" s="468"/>
      <c r="V305" s="468"/>
      <c r="W305" s="468"/>
      <c r="X305" s="468"/>
      <c r="Y305" s="468"/>
      <c r="Z305" s="468"/>
    </row>
    <row r="306" spans="1:26" ht="15.75" customHeight="1">
      <c r="A306" s="480"/>
      <c r="B306" s="218"/>
      <c r="C306" s="487"/>
      <c r="D306" s="488"/>
      <c r="E306" s="487"/>
      <c r="F306" s="489"/>
      <c r="G306" s="665"/>
      <c r="H306" s="218"/>
      <c r="I306" s="218"/>
      <c r="J306" s="224"/>
      <c r="K306" s="224"/>
      <c r="L306" s="224"/>
      <c r="M306" s="224"/>
      <c r="N306" s="674"/>
      <c r="O306" s="468"/>
      <c r="P306" s="468"/>
      <c r="Q306" s="468"/>
      <c r="R306" s="468"/>
      <c r="S306" s="468"/>
      <c r="T306" s="468"/>
      <c r="U306" s="468"/>
      <c r="V306" s="468"/>
      <c r="W306" s="468"/>
      <c r="X306" s="468"/>
      <c r="Y306" s="468"/>
      <c r="Z306" s="468"/>
    </row>
    <row r="307" spans="1:26" ht="15.75" customHeight="1">
      <c r="A307" s="480"/>
      <c r="B307" s="218"/>
      <c r="C307" s="487"/>
      <c r="D307" s="488"/>
      <c r="E307" s="487"/>
      <c r="F307" s="489"/>
      <c r="G307" s="665"/>
      <c r="H307" s="218"/>
      <c r="I307" s="218"/>
      <c r="J307" s="224"/>
      <c r="K307" s="224"/>
      <c r="L307" s="224"/>
      <c r="M307" s="224"/>
      <c r="N307" s="674"/>
      <c r="O307" s="468"/>
      <c r="P307" s="468"/>
      <c r="Q307" s="468"/>
      <c r="R307" s="468"/>
      <c r="S307" s="468"/>
      <c r="T307" s="468"/>
      <c r="U307" s="468"/>
      <c r="V307" s="468"/>
      <c r="W307" s="468"/>
      <c r="X307" s="468"/>
      <c r="Y307" s="468"/>
      <c r="Z307" s="468"/>
    </row>
    <row r="308" spans="1:26" ht="15.75" customHeight="1">
      <c r="A308" s="480"/>
      <c r="B308" s="218"/>
      <c r="C308" s="487"/>
      <c r="D308" s="488"/>
      <c r="E308" s="487"/>
      <c r="F308" s="489"/>
      <c r="G308" s="665"/>
      <c r="H308" s="218"/>
      <c r="I308" s="218"/>
      <c r="J308" s="224"/>
      <c r="K308" s="224"/>
      <c r="L308" s="224"/>
      <c r="M308" s="224"/>
      <c r="N308" s="674"/>
      <c r="O308" s="468"/>
      <c r="P308" s="468"/>
      <c r="Q308" s="468"/>
      <c r="R308" s="468"/>
      <c r="S308" s="468"/>
      <c r="T308" s="468"/>
      <c r="U308" s="468"/>
      <c r="V308" s="468"/>
      <c r="W308" s="468"/>
      <c r="X308" s="468"/>
      <c r="Y308" s="468"/>
      <c r="Z308" s="468"/>
    </row>
    <row r="309" spans="1:26" ht="15.75" customHeight="1">
      <c r="A309" s="480"/>
      <c r="B309" s="218"/>
      <c r="C309" s="487"/>
      <c r="D309" s="488"/>
      <c r="E309" s="487"/>
      <c r="F309" s="489"/>
      <c r="G309" s="665"/>
      <c r="H309" s="218"/>
      <c r="I309" s="218"/>
      <c r="J309" s="224"/>
      <c r="K309" s="224"/>
      <c r="L309" s="224"/>
      <c r="M309" s="224"/>
      <c r="N309" s="674"/>
      <c r="O309" s="468"/>
      <c r="P309" s="468"/>
      <c r="Q309" s="468"/>
      <c r="R309" s="468"/>
      <c r="S309" s="468"/>
      <c r="T309" s="468"/>
      <c r="U309" s="468"/>
      <c r="V309" s="468"/>
      <c r="W309" s="468"/>
      <c r="X309" s="468"/>
      <c r="Y309" s="468"/>
      <c r="Z309" s="468"/>
    </row>
    <row r="310" spans="1:26" ht="15.75" customHeight="1">
      <c r="A310" s="480"/>
      <c r="B310" s="218"/>
      <c r="C310" s="487"/>
      <c r="D310" s="488"/>
      <c r="E310" s="487"/>
      <c r="F310" s="489"/>
      <c r="G310" s="665"/>
      <c r="H310" s="218"/>
      <c r="I310" s="218"/>
      <c r="J310" s="224"/>
      <c r="K310" s="224"/>
      <c r="L310" s="224"/>
      <c r="M310" s="224"/>
      <c r="N310" s="674"/>
      <c r="O310" s="468"/>
      <c r="P310" s="468"/>
      <c r="Q310" s="468"/>
      <c r="R310" s="468"/>
      <c r="S310" s="468"/>
      <c r="T310" s="468"/>
      <c r="U310" s="468"/>
      <c r="V310" s="468"/>
      <c r="W310" s="468"/>
      <c r="X310" s="468"/>
      <c r="Y310" s="468"/>
      <c r="Z310" s="468"/>
    </row>
    <row r="311" spans="1:26" ht="15.75" customHeight="1">
      <c r="A311" s="480"/>
      <c r="B311" s="218"/>
      <c r="C311" s="490"/>
      <c r="D311" s="491"/>
      <c r="E311" s="490"/>
      <c r="F311" s="492"/>
      <c r="G311" s="665"/>
      <c r="H311" s="218"/>
      <c r="I311" s="218"/>
      <c r="J311" s="224"/>
      <c r="K311" s="224"/>
      <c r="L311" s="224"/>
      <c r="M311" s="224"/>
      <c r="N311" s="674"/>
      <c r="O311" s="468"/>
      <c r="P311" s="468"/>
      <c r="Q311" s="468"/>
      <c r="R311" s="468"/>
      <c r="S311" s="468"/>
      <c r="T311" s="468"/>
      <c r="U311" s="468"/>
      <c r="V311" s="468"/>
      <c r="W311" s="468"/>
      <c r="X311" s="468"/>
      <c r="Y311" s="468"/>
      <c r="Z311" s="468"/>
    </row>
    <row r="312" spans="1:26" ht="15.75" customHeight="1">
      <c r="A312" s="480"/>
      <c r="B312" s="218"/>
      <c r="C312" s="487"/>
      <c r="D312" s="488"/>
      <c r="E312" s="487"/>
      <c r="F312" s="489"/>
      <c r="G312" s="665"/>
      <c r="H312" s="218"/>
      <c r="I312" s="218"/>
      <c r="J312" s="224"/>
      <c r="K312" s="224"/>
      <c r="L312" s="224"/>
      <c r="M312" s="224"/>
      <c r="N312" s="674"/>
      <c r="O312" s="468"/>
      <c r="P312" s="468"/>
      <c r="Q312" s="468"/>
      <c r="R312" s="468"/>
      <c r="S312" s="468"/>
      <c r="T312" s="468"/>
      <c r="U312" s="468"/>
      <c r="V312" s="468"/>
      <c r="W312" s="468"/>
      <c r="X312" s="468"/>
      <c r="Y312" s="468"/>
      <c r="Z312" s="468"/>
    </row>
    <row r="313" spans="1:26" ht="15.75" customHeight="1">
      <c r="A313" s="480"/>
      <c r="B313" s="218"/>
      <c r="C313" s="487"/>
      <c r="D313" s="488"/>
      <c r="E313" s="487"/>
      <c r="F313" s="489"/>
      <c r="G313" s="665"/>
      <c r="H313" s="218"/>
      <c r="I313" s="218"/>
      <c r="J313" s="224"/>
      <c r="K313" s="224"/>
      <c r="L313" s="224"/>
      <c r="M313" s="224"/>
      <c r="N313" s="674"/>
      <c r="O313" s="468"/>
      <c r="P313" s="468"/>
      <c r="Q313" s="468"/>
      <c r="R313" s="468"/>
      <c r="S313" s="468"/>
      <c r="T313" s="468"/>
      <c r="U313" s="468"/>
      <c r="V313" s="468"/>
      <c r="W313" s="468"/>
      <c r="X313" s="468"/>
      <c r="Y313" s="468"/>
      <c r="Z313" s="468"/>
    </row>
    <row r="314" spans="1:26" ht="15.75" customHeight="1">
      <c r="A314" s="480"/>
      <c r="B314" s="218"/>
      <c r="C314" s="487"/>
      <c r="D314" s="488"/>
      <c r="E314" s="487"/>
      <c r="F314" s="489"/>
      <c r="G314" s="665"/>
      <c r="H314" s="218"/>
      <c r="I314" s="218"/>
      <c r="J314" s="224"/>
      <c r="K314" s="224"/>
      <c r="L314" s="224"/>
      <c r="M314" s="224"/>
      <c r="N314" s="674"/>
      <c r="O314" s="468"/>
      <c r="P314" s="468"/>
      <c r="Q314" s="468"/>
      <c r="R314" s="468"/>
      <c r="S314" s="468"/>
      <c r="T314" s="468"/>
      <c r="U314" s="468"/>
      <c r="V314" s="468"/>
      <c r="W314" s="468"/>
      <c r="X314" s="468"/>
      <c r="Y314" s="468"/>
      <c r="Z314" s="468"/>
    </row>
    <row r="315" spans="1:26" ht="15.75" customHeight="1">
      <c r="A315" s="480"/>
      <c r="B315" s="218"/>
      <c r="C315" s="487"/>
      <c r="D315" s="488"/>
      <c r="E315" s="487"/>
      <c r="F315" s="489"/>
      <c r="G315" s="665"/>
      <c r="H315" s="218"/>
      <c r="I315" s="218"/>
      <c r="J315" s="224"/>
      <c r="K315" s="224"/>
      <c r="L315" s="224"/>
      <c r="M315" s="224"/>
      <c r="N315" s="674"/>
      <c r="O315" s="468"/>
      <c r="P315" s="468"/>
      <c r="Q315" s="468"/>
      <c r="R315" s="468"/>
      <c r="S315" s="468"/>
      <c r="T315" s="468"/>
      <c r="U315" s="468"/>
      <c r="V315" s="468"/>
      <c r="W315" s="468"/>
      <c r="X315" s="468"/>
      <c r="Y315" s="468"/>
      <c r="Z315" s="468"/>
    </row>
    <row r="316" spans="1:26" ht="15.75" customHeight="1">
      <c r="A316" s="480"/>
      <c r="B316" s="218"/>
      <c r="C316" s="487"/>
      <c r="D316" s="488"/>
      <c r="E316" s="487"/>
      <c r="F316" s="489"/>
      <c r="G316" s="666"/>
      <c r="H316" s="218"/>
      <c r="I316" s="218"/>
      <c r="J316" s="224"/>
      <c r="K316" s="224"/>
      <c r="L316" s="224"/>
      <c r="M316" s="224"/>
      <c r="N316" s="674"/>
      <c r="O316" s="468"/>
      <c r="P316" s="468"/>
      <c r="Q316" s="468"/>
      <c r="R316" s="468"/>
      <c r="S316" s="468"/>
      <c r="T316" s="468"/>
      <c r="U316" s="468"/>
      <c r="V316" s="468"/>
      <c r="W316" s="468"/>
      <c r="X316" s="468"/>
      <c r="Y316" s="468"/>
      <c r="Z316" s="468"/>
    </row>
    <row r="317" spans="1:26" ht="15.75" customHeight="1">
      <c r="A317" s="480"/>
      <c r="B317" s="218"/>
      <c r="C317" s="483"/>
      <c r="D317" s="484"/>
      <c r="E317" s="483"/>
      <c r="F317" s="485"/>
      <c r="G317" s="667"/>
      <c r="H317" s="218"/>
      <c r="I317" s="218"/>
      <c r="J317" s="224"/>
      <c r="K317" s="224"/>
      <c r="L317" s="224"/>
      <c r="M317" s="224"/>
      <c r="N317" s="674"/>
      <c r="O317" s="468"/>
      <c r="P317" s="468"/>
      <c r="Q317" s="468"/>
      <c r="R317" s="468"/>
      <c r="S317" s="468"/>
      <c r="T317" s="468"/>
      <c r="U317" s="468"/>
      <c r="V317" s="468"/>
      <c r="W317" s="468"/>
      <c r="X317" s="468"/>
      <c r="Y317" s="468"/>
      <c r="Z317" s="468"/>
    </row>
    <row r="318" spans="1:26" ht="15.75" customHeight="1">
      <c r="A318" s="480"/>
      <c r="B318" s="218"/>
      <c r="C318" s="483"/>
      <c r="D318" s="484"/>
      <c r="E318" s="483"/>
      <c r="F318" s="485"/>
      <c r="G318" s="667"/>
      <c r="H318" s="218"/>
      <c r="I318" s="218"/>
      <c r="J318" s="224"/>
      <c r="K318" s="224"/>
      <c r="L318" s="224"/>
      <c r="M318" s="224"/>
      <c r="N318" s="674"/>
      <c r="O318" s="468"/>
      <c r="P318" s="468"/>
      <c r="Q318" s="468"/>
      <c r="R318" s="468"/>
      <c r="S318" s="468"/>
      <c r="T318" s="468"/>
      <c r="U318" s="468"/>
      <c r="V318" s="468"/>
      <c r="W318" s="468"/>
      <c r="X318" s="468"/>
      <c r="Y318" s="468"/>
      <c r="Z318" s="468"/>
    </row>
    <row r="319" spans="1:26" ht="15.75" customHeight="1">
      <c r="A319" s="480"/>
      <c r="B319" s="218"/>
      <c r="C319" s="483"/>
      <c r="D319" s="484"/>
      <c r="E319" s="483"/>
      <c r="F319" s="485"/>
      <c r="G319" s="667"/>
      <c r="H319" s="218"/>
      <c r="I319" s="218"/>
      <c r="J319" s="224"/>
      <c r="K319" s="224"/>
      <c r="L319" s="224"/>
      <c r="M319" s="224"/>
      <c r="N319" s="674"/>
      <c r="O319" s="468"/>
      <c r="P319" s="468"/>
      <c r="Q319" s="468"/>
      <c r="R319" s="468"/>
      <c r="S319" s="468"/>
      <c r="T319" s="468"/>
      <c r="U319" s="468"/>
      <c r="V319" s="468"/>
      <c r="W319" s="468"/>
      <c r="X319" s="468"/>
      <c r="Y319" s="468"/>
      <c r="Z319" s="468"/>
    </row>
    <row r="320" spans="1:26" ht="15.75" customHeight="1">
      <c r="A320" s="480"/>
      <c r="B320" s="218"/>
      <c r="C320" s="483"/>
      <c r="D320" s="484"/>
      <c r="E320" s="483"/>
      <c r="F320" s="485"/>
      <c r="G320" s="667"/>
      <c r="H320" s="218"/>
      <c r="I320" s="218"/>
      <c r="J320" s="224"/>
      <c r="K320" s="224"/>
      <c r="L320" s="224"/>
      <c r="M320" s="224"/>
      <c r="N320" s="674"/>
      <c r="O320" s="468"/>
      <c r="P320" s="468"/>
      <c r="Q320" s="468"/>
      <c r="R320" s="468"/>
      <c r="S320" s="468"/>
      <c r="T320" s="468"/>
      <c r="U320" s="468"/>
      <c r="V320" s="468"/>
      <c r="W320" s="468"/>
      <c r="X320" s="468"/>
      <c r="Y320" s="468"/>
      <c r="Z320" s="468"/>
    </row>
    <row r="321" spans="1:26" ht="15.75" customHeight="1">
      <c r="A321" s="480"/>
      <c r="B321" s="218"/>
      <c r="C321" s="483"/>
      <c r="D321" s="484"/>
      <c r="E321" s="483"/>
      <c r="F321" s="485"/>
      <c r="G321" s="667"/>
      <c r="H321" s="218"/>
      <c r="I321" s="218"/>
      <c r="J321" s="224"/>
      <c r="K321" s="224"/>
      <c r="L321" s="224"/>
      <c r="M321" s="224"/>
      <c r="N321" s="674"/>
      <c r="O321" s="468"/>
      <c r="P321" s="468"/>
      <c r="Q321" s="468"/>
      <c r="R321" s="468"/>
      <c r="S321" s="468"/>
      <c r="T321" s="468"/>
      <c r="U321" s="468"/>
      <c r="V321" s="468"/>
      <c r="W321" s="468"/>
      <c r="X321" s="468"/>
      <c r="Y321" s="468"/>
      <c r="Z321" s="468"/>
    </row>
    <row r="322" spans="1:26" ht="15.75" customHeight="1">
      <c r="A322" s="480"/>
      <c r="B322" s="218"/>
      <c r="C322" s="483"/>
      <c r="D322" s="484"/>
      <c r="E322" s="483"/>
      <c r="F322" s="485"/>
      <c r="G322" s="667"/>
      <c r="H322" s="218"/>
      <c r="I322" s="218"/>
      <c r="J322" s="224"/>
      <c r="K322" s="224"/>
      <c r="L322" s="224"/>
      <c r="M322" s="224"/>
      <c r="N322" s="674"/>
      <c r="O322" s="468"/>
      <c r="P322" s="468"/>
      <c r="Q322" s="468"/>
      <c r="R322" s="468"/>
      <c r="S322" s="468"/>
      <c r="T322" s="468"/>
      <c r="U322" s="468"/>
      <c r="V322" s="468"/>
      <c r="W322" s="468"/>
      <c r="X322" s="468"/>
      <c r="Y322" s="468"/>
      <c r="Z322" s="468"/>
    </row>
    <row r="323" spans="1:26" ht="15.75" customHeight="1">
      <c r="A323" s="480"/>
      <c r="B323" s="218"/>
      <c r="C323" s="483"/>
      <c r="D323" s="484"/>
      <c r="E323" s="483"/>
      <c r="F323" s="485"/>
      <c r="G323" s="667"/>
      <c r="H323" s="218"/>
      <c r="I323" s="218"/>
      <c r="J323" s="224"/>
      <c r="K323" s="224"/>
      <c r="L323" s="224"/>
      <c r="M323" s="224"/>
      <c r="N323" s="674"/>
      <c r="O323" s="468"/>
      <c r="P323" s="468"/>
      <c r="Q323" s="468"/>
      <c r="R323" s="468"/>
      <c r="S323" s="468"/>
      <c r="T323" s="468"/>
      <c r="U323" s="468"/>
      <c r="V323" s="468"/>
      <c r="W323" s="468"/>
      <c r="X323" s="468"/>
      <c r="Y323" s="468"/>
      <c r="Z323" s="468"/>
    </row>
    <row r="324" spans="1:26" ht="15.75" customHeight="1">
      <c r="A324" s="480"/>
      <c r="B324" s="218"/>
      <c r="C324" s="483"/>
      <c r="D324" s="484"/>
      <c r="E324" s="483"/>
      <c r="F324" s="485"/>
      <c r="G324" s="667"/>
      <c r="H324" s="218"/>
      <c r="I324" s="218"/>
      <c r="J324" s="224"/>
      <c r="K324" s="224"/>
      <c r="L324" s="224"/>
      <c r="M324" s="224"/>
      <c r="N324" s="674"/>
      <c r="O324" s="468"/>
      <c r="P324" s="468"/>
      <c r="Q324" s="468"/>
      <c r="R324" s="468"/>
      <c r="S324" s="468"/>
      <c r="T324" s="468"/>
      <c r="U324" s="468"/>
      <c r="V324" s="468"/>
      <c r="W324" s="468"/>
      <c r="X324" s="468"/>
      <c r="Y324" s="468"/>
      <c r="Z324" s="468"/>
    </row>
    <row r="325" spans="1:26" ht="15.75" customHeight="1">
      <c r="A325" s="480"/>
      <c r="B325" s="218"/>
      <c r="C325" s="483"/>
      <c r="D325" s="484"/>
      <c r="E325" s="483"/>
      <c r="F325" s="485"/>
      <c r="G325" s="667"/>
      <c r="H325" s="218"/>
      <c r="I325" s="218"/>
      <c r="J325" s="224"/>
      <c r="K325" s="224"/>
      <c r="L325" s="224"/>
      <c r="M325" s="224"/>
      <c r="N325" s="674"/>
      <c r="O325" s="468"/>
      <c r="P325" s="468"/>
      <c r="Q325" s="468"/>
      <c r="R325" s="468"/>
      <c r="S325" s="468"/>
      <c r="T325" s="468"/>
      <c r="U325" s="468"/>
      <c r="V325" s="468"/>
      <c r="W325" s="468"/>
      <c r="X325" s="468"/>
      <c r="Y325" s="468"/>
      <c r="Z325" s="468"/>
    </row>
    <row r="326" spans="1:26" ht="15.75" customHeight="1">
      <c r="A326" s="480"/>
      <c r="B326" s="218"/>
      <c r="C326" s="483"/>
      <c r="D326" s="484"/>
      <c r="E326" s="483"/>
      <c r="F326" s="485"/>
      <c r="G326" s="667"/>
      <c r="H326" s="218"/>
      <c r="I326" s="218"/>
      <c r="J326" s="224"/>
      <c r="K326" s="224"/>
      <c r="L326" s="224"/>
      <c r="M326" s="224"/>
      <c r="N326" s="674"/>
      <c r="O326" s="468"/>
      <c r="P326" s="468"/>
      <c r="Q326" s="468"/>
      <c r="R326" s="468"/>
      <c r="S326" s="468"/>
      <c r="T326" s="468"/>
      <c r="U326" s="468"/>
      <c r="V326" s="468"/>
      <c r="W326" s="468"/>
      <c r="X326" s="468"/>
      <c r="Y326" s="468"/>
      <c r="Z326" s="468"/>
    </row>
    <row r="327" spans="1:26" ht="15.75" customHeight="1">
      <c r="A327" s="480"/>
      <c r="B327" s="218"/>
      <c r="C327" s="483"/>
      <c r="D327" s="484"/>
      <c r="E327" s="483"/>
      <c r="F327" s="485"/>
      <c r="G327" s="667"/>
      <c r="H327" s="218"/>
      <c r="I327" s="218"/>
      <c r="J327" s="224"/>
      <c r="K327" s="224"/>
      <c r="L327" s="224"/>
      <c r="M327" s="224"/>
      <c r="N327" s="674"/>
      <c r="O327" s="468"/>
      <c r="P327" s="468"/>
      <c r="Q327" s="468"/>
      <c r="R327" s="468"/>
      <c r="S327" s="468"/>
      <c r="T327" s="468"/>
      <c r="U327" s="468"/>
      <c r="V327" s="468"/>
      <c r="W327" s="468"/>
      <c r="X327" s="468"/>
      <c r="Y327" s="468"/>
      <c r="Z327" s="468"/>
    </row>
    <row r="328" spans="1:26" ht="15.75" customHeight="1">
      <c r="A328" s="480"/>
      <c r="B328" s="218"/>
      <c r="C328" s="481"/>
      <c r="D328" s="482"/>
      <c r="E328" s="481"/>
      <c r="F328" s="218"/>
      <c r="G328" s="663"/>
      <c r="H328" s="218"/>
      <c r="I328" s="218"/>
      <c r="J328" s="224"/>
      <c r="K328" s="224"/>
      <c r="L328" s="224"/>
      <c r="M328" s="224"/>
      <c r="N328" s="674"/>
      <c r="O328" s="468"/>
      <c r="P328" s="468"/>
      <c r="Q328" s="468"/>
      <c r="R328" s="468"/>
      <c r="S328" s="468"/>
      <c r="T328" s="468"/>
      <c r="U328" s="468"/>
      <c r="V328" s="468"/>
      <c r="W328" s="468"/>
      <c r="X328" s="468"/>
      <c r="Y328" s="468"/>
      <c r="Z328" s="468"/>
    </row>
    <row r="329" spans="1:26" ht="15.75" customHeight="1">
      <c r="A329" s="480"/>
      <c r="B329" s="218"/>
      <c r="C329" s="483"/>
      <c r="D329" s="484"/>
      <c r="E329" s="483"/>
      <c r="F329" s="485"/>
      <c r="G329" s="664"/>
      <c r="H329" s="486"/>
      <c r="I329" s="486"/>
      <c r="J329" s="96"/>
      <c r="K329" s="96"/>
      <c r="L329" s="96"/>
      <c r="M329" s="96"/>
      <c r="N329" s="675"/>
      <c r="O329" s="468"/>
      <c r="P329" s="468"/>
      <c r="Q329" s="468"/>
      <c r="R329" s="468"/>
      <c r="S329" s="468"/>
      <c r="T329" s="468"/>
      <c r="U329" s="468"/>
      <c r="V329" s="468"/>
      <c r="W329" s="468"/>
      <c r="X329" s="468"/>
      <c r="Y329" s="468"/>
      <c r="Z329" s="468"/>
    </row>
    <row r="330" spans="1:26" ht="15.75" customHeight="1">
      <c r="A330" s="480"/>
      <c r="B330" s="218"/>
      <c r="C330" s="481"/>
      <c r="D330" s="482"/>
      <c r="E330" s="481"/>
      <c r="F330" s="218"/>
      <c r="G330" s="663"/>
      <c r="H330" s="218"/>
      <c r="I330" s="218"/>
      <c r="J330" s="224"/>
      <c r="K330" s="224"/>
      <c r="L330" s="224"/>
      <c r="M330" s="224"/>
      <c r="N330" s="674"/>
      <c r="O330" s="468"/>
      <c r="P330" s="468"/>
      <c r="Q330" s="468"/>
      <c r="R330" s="468"/>
      <c r="S330" s="468"/>
      <c r="T330" s="468"/>
      <c r="U330" s="468"/>
      <c r="V330" s="468"/>
      <c r="W330" s="468"/>
      <c r="X330" s="468"/>
      <c r="Y330" s="468"/>
      <c r="Z330" s="468"/>
    </row>
    <row r="331" spans="1:26" ht="15.75" customHeight="1">
      <c r="A331" s="480"/>
      <c r="B331" s="218"/>
      <c r="C331" s="481"/>
      <c r="D331" s="482"/>
      <c r="E331" s="481"/>
      <c r="F331" s="218"/>
      <c r="G331" s="663"/>
      <c r="H331" s="218"/>
      <c r="I331" s="218"/>
      <c r="J331" s="224"/>
      <c r="K331" s="224"/>
      <c r="L331" s="224"/>
      <c r="M331" s="224"/>
      <c r="N331" s="674"/>
      <c r="O331" s="468"/>
      <c r="P331" s="468"/>
      <c r="Q331" s="468"/>
      <c r="R331" s="468"/>
      <c r="S331" s="468"/>
      <c r="T331" s="468"/>
      <c r="U331" s="468"/>
      <c r="V331" s="468"/>
      <c r="W331" s="468"/>
      <c r="X331" s="468"/>
      <c r="Y331" s="468"/>
      <c r="Z331" s="468"/>
    </row>
    <row r="332" spans="1:26" ht="15.75" customHeight="1">
      <c r="A332" s="480"/>
      <c r="B332" s="218"/>
      <c r="C332" s="481"/>
      <c r="D332" s="482"/>
      <c r="E332" s="481"/>
      <c r="F332" s="218"/>
      <c r="G332" s="663"/>
      <c r="H332" s="218"/>
      <c r="I332" s="218"/>
      <c r="J332" s="224"/>
      <c r="K332" s="224"/>
      <c r="L332" s="224"/>
      <c r="M332" s="224"/>
      <c r="N332" s="674"/>
      <c r="O332" s="468"/>
      <c r="P332" s="468"/>
      <c r="Q332" s="468"/>
      <c r="R332" s="468"/>
      <c r="S332" s="468"/>
      <c r="T332" s="468"/>
      <c r="U332" s="468"/>
      <c r="V332" s="468"/>
      <c r="W332" s="468"/>
      <c r="X332" s="468"/>
      <c r="Y332" s="468"/>
      <c r="Z332" s="468"/>
    </row>
    <row r="333" spans="1:26" ht="15.75" customHeight="1">
      <c r="A333" s="480"/>
      <c r="B333" s="218"/>
      <c r="C333" s="481"/>
      <c r="D333" s="482"/>
      <c r="E333" s="481"/>
      <c r="F333" s="218"/>
      <c r="G333" s="663"/>
      <c r="H333" s="218"/>
      <c r="I333" s="218"/>
      <c r="J333" s="224"/>
      <c r="K333" s="224"/>
      <c r="L333" s="224"/>
      <c r="M333" s="224"/>
      <c r="N333" s="674"/>
      <c r="O333" s="468"/>
      <c r="P333" s="468"/>
      <c r="Q333" s="468"/>
      <c r="R333" s="468"/>
      <c r="S333" s="468"/>
      <c r="T333" s="468"/>
      <c r="U333" s="468"/>
      <c r="V333" s="468"/>
      <c r="W333" s="468"/>
      <c r="X333" s="468"/>
      <c r="Y333" s="468"/>
      <c r="Z333" s="468"/>
    </row>
    <row r="334" spans="1:26" ht="15.75" customHeight="1">
      <c r="A334" s="480"/>
      <c r="B334" s="218"/>
      <c r="C334" s="481"/>
      <c r="D334" s="482"/>
      <c r="E334" s="481"/>
      <c r="F334" s="218"/>
      <c r="G334" s="663"/>
      <c r="H334" s="218"/>
      <c r="I334" s="218"/>
      <c r="J334" s="224"/>
      <c r="K334" s="224"/>
      <c r="L334" s="224"/>
      <c r="M334" s="224"/>
      <c r="N334" s="674"/>
      <c r="O334" s="468"/>
      <c r="P334" s="468"/>
      <c r="Q334" s="468"/>
      <c r="R334" s="468"/>
      <c r="S334" s="468"/>
      <c r="T334" s="468"/>
      <c r="U334" s="468"/>
      <c r="V334" s="468"/>
      <c r="W334" s="468"/>
      <c r="X334" s="468"/>
      <c r="Y334" s="468"/>
      <c r="Z334" s="468"/>
    </row>
    <row r="335" spans="1:26" ht="15.75" customHeight="1">
      <c r="A335" s="480"/>
      <c r="B335" s="218"/>
      <c r="C335" s="481"/>
      <c r="D335" s="482"/>
      <c r="E335" s="481"/>
      <c r="F335" s="218"/>
      <c r="G335" s="663"/>
      <c r="H335" s="218"/>
      <c r="I335" s="218"/>
      <c r="J335" s="224"/>
      <c r="K335" s="224"/>
      <c r="L335" s="224"/>
      <c r="M335" s="224"/>
      <c r="N335" s="674"/>
      <c r="O335" s="468"/>
      <c r="P335" s="468"/>
      <c r="Q335" s="468"/>
      <c r="R335" s="468"/>
      <c r="S335" s="468"/>
      <c r="T335" s="468"/>
      <c r="U335" s="468"/>
      <c r="V335" s="468"/>
      <c r="W335" s="468"/>
      <c r="X335" s="468"/>
      <c r="Y335" s="468"/>
      <c r="Z335" s="468"/>
    </row>
    <row r="336" spans="1:26" ht="15.75" customHeight="1">
      <c r="A336" s="480"/>
      <c r="B336" s="218"/>
      <c r="C336" s="481"/>
      <c r="D336" s="482"/>
      <c r="E336" s="481"/>
      <c r="F336" s="218"/>
      <c r="G336" s="663"/>
      <c r="H336" s="218"/>
      <c r="I336" s="218"/>
      <c r="J336" s="224"/>
      <c r="K336" s="224"/>
      <c r="L336" s="224"/>
      <c r="M336" s="224"/>
      <c r="N336" s="674"/>
      <c r="O336" s="468"/>
      <c r="P336" s="468"/>
      <c r="Q336" s="468"/>
      <c r="R336" s="468"/>
      <c r="S336" s="468"/>
      <c r="T336" s="468"/>
      <c r="U336" s="468"/>
      <c r="V336" s="468"/>
      <c r="W336" s="468"/>
      <c r="X336" s="468"/>
      <c r="Y336" s="468"/>
      <c r="Z336" s="468"/>
    </row>
    <row r="337" spans="1:26" ht="15.75" customHeight="1">
      <c r="A337" s="480"/>
      <c r="B337" s="218"/>
      <c r="C337" s="481"/>
      <c r="D337" s="482"/>
      <c r="E337" s="481"/>
      <c r="F337" s="218"/>
      <c r="G337" s="663"/>
      <c r="H337" s="218"/>
      <c r="I337" s="218"/>
      <c r="J337" s="224"/>
      <c r="K337" s="224"/>
      <c r="L337" s="224"/>
      <c r="M337" s="224"/>
      <c r="N337" s="674"/>
      <c r="O337" s="468"/>
      <c r="P337" s="468"/>
      <c r="Q337" s="468"/>
      <c r="R337" s="468"/>
      <c r="S337" s="468"/>
      <c r="T337" s="468"/>
      <c r="U337" s="468"/>
      <c r="V337" s="468"/>
      <c r="W337" s="468"/>
      <c r="X337" s="468"/>
      <c r="Y337" s="468"/>
      <c r="Z337" s="468"/>
    </row>
    <row r="338" spans="1:26" ht="15.75" customHeight="1">
      <c r="A338" s="480"/>
      <c r="B338" s="218"/>
      <c r="C338" s="481"/>
      <c r="D338" s="482"/>
      <c r="E338" s="481"/>
      <c r="F338" s="218"/>
      <c r="G338" s="663"/>
      <c r="H338" s="218"/>
      <c r="I338" s="218"/>
      <c r="J338" s="224"/>
      <c r="K338" s="224"/>
      <c r="L338" s="224"/>
      <c r="M338" s="224"/>
      <c r="N338" s="674"/>
      <c r="O338" s="468"/>
      <c r="P338" s="468"/>
      <c r="Q338" s="468"/>
      <c r="R338" s="468"/>
      <c r="S338" s="468"/>
      <c r="T338" s="468"/>
      <c r="U338" s="468"/>
      <c r="V338" s="468"/>
      <c r="W338" s="468"/>
      <c r="X338" s="468"/>
      <c r="Y338" s="468"/>
      <c r="Z338" s="468"/>
    </row>
    <row r="339" spans="1:26" ht="15.75" customHeight="1">
      <c r="A339" s="480"/>
      <c r="B339" s="218"/>
      <c r="C339" s="481"/>
      <c r="D339" s="482"/>
      <c r="E339" s="481"/>
      <c r="F339" s="218"/>
      <c r="G339" s="663"/>
      <c r="H339" s="218"/>
      <c r="I339" s="218"/>
      <c r="J339" s="224"/>
      <c r="K339" s="224"/>
      <c r="L339" s="224"/>
      <c r="M339" s="224"/>
      <c r="N339" s="674"/>
      <c r="O339" s="468"/>
      <c r="P339" s="468"/>
      <c r="Q339" s="468"/>
      <c r="R339" s="468"/>
      <c r="S339" s="468"/>
      <c r="T339" s="468"/>
      <c r="U339" s="468"/>
      <c r="V339" s="468"/>
      <c r="W339" s="468"/>
      <c r="X339" s="468"/>
      <c r="Y339" s="468"/>
      <c r="Z339" s="468"/>
    </row>
    <row r="340" spans="1:26" ht="15.75" customHeight="1">
      <c r="A340" s="480"/>
      <c r="B340" s="218"/>
      <c r="C340" s="481"/>
      <c r="D340" s="482"/>
      <c r="E340" s="481"/>
      <c r="F340" s="218"/>
      <c r="G340" s="663"/>
      <c r="H340" s="218"/>
      <c r="I340" s="218"/>
      <c r="J340" s="224"/>
      <c r="K340" s="224"/>
      <c r="L340" s="224"/>
      <c r="M340" s="224"/>
      <c r="N340" s="674"/>
      <c r="O340" s="468"/>
      <c r="P340" s="468"/>
      <c r="Q340" s="468"/>
      <c r="R340" s="468"/>
      <c r="S340" s="468"/>
      <c r="T340" s="468"/>
      <c r="U340" s="468"/>
      <c r="V340" s="468"/>
      <c r="W340" s="468"/>
      <c r="X340" s="468"/>
      <c r="Y340" s="468"/>
      <c r="Z340" s="468"/>
    </row>
    <row r="341" spans="1:26" ht="15.75" customHeight="1">
      <c r="A341" s="480"/>
      <c r="B341" s="218"/>
      <c r="C341" s="481"/>
      <c r="D341" s="482"/>
      <c r="E341" s="481"/>
      <c r="F341" s="218"/>
      <c r="G341" s="663"/>
      <c r="H341" s="218"/>
      <c r="I341" s="218"/>
      <c r="J341" s="224"/>
      <c r="K341" s="224"/>
      <c r="L341" s="224"/>
      <c r="M341" s="224"/>
      <c r="N341" s="674"/>
      <c r="O341" s="468"/>
      <c r="P341" s="468"/>
      <c r="Q341" s="468"/>
      <c r="R341" s="468"/>
      <c r="S341" s="468"/>
      <c r="T341" s="468"/>
      <c r="U341" s="468"/>
      <c r="V341" s="468"/>
      <c r="W341" s="468"/>
      <c r="X341" s="468"/>
      <c r="Y341" s="468"/>
      <c r="Z341" s="468"/>
    </row>
    <row r="342" spans="1:26" ht="15.75" customHeight="1">
      <c r="A342" s="480"/>
      <c r="B342" s="218"/>
      <c r="C342" s="481"/>
      <c r="D342" s="482"/>
      <c r="E342" s="481"/>
      <c r="F342" s="218"/>
      <c r="G342" s="663"/>
      <c r="H342" s="218"/>
      <c r="I342" s="218"/>
      <c r="J342" s="224"/>
      <c r="K342" s="224"/>
      <c r="L342" s="224"/>
      <c r="M342" s="224"/>
      <c r="N342" s="674"/>
      <c r="O342" s="468"/>
      <c r="P342" s="468"/>
      <c r="Q342" s="468"/>
      <c r="R342" s="468"/>
      <c r="S342" s="468"/>
      <c r="T342" s="468"/>
      <c r="U342" s="468"/>
      <c r="V342" s="468"/>
      <c r="W342" s="468"/>
      <c r="X342" s="468"/>
      <c r="Y342" s="468"/>
      <c r="Z342" s="468"/>
    </row>
    <row r="343" spans="1:26" ht="15.75" customHeight="1">
      <c r="A343" s="480"/>
      <c r="B343" s="218"/>
      <c r="C343" s="481"/>
      <c r="D343" s="482"/>
      <c r="E343" s="481"/>
      <c r="F343" s="218"/>
      <c r="G343" s="663"/>
      <c r="H343" s="218"/>
      <c r="I343" s="218"/>
      <c r="J343" s="224"/>
      <c r="K343" s="224"/>
      <c r="L343" s="224"/>
      <c r="M343" s="224"/>
      <c r="N343" s="674"/>
      <c r="O343" s="468"/>
      <c r="P343" s="468"/>
      <c r="Q343" s="468"/>
      <c r="R343" s="468"/>
      <c r="S343" s="468"/>
      <c r="T343" s="468"/>
      <c r="U343" s="468"/>
      <c r="V343" s="468"/>
      <c r="W343" s="468"/>
      <c r="X343" s="468"/>
      <c r="Y343" s="468"/>
      <c r="Z343" s="468"/>
    </row>
    <row r="344" spans="1:26" ht="15.75" customHeight="1">
      <c r="A344" s="480"/>
      <c r="B344" s="218"/>
      <c r="C344" s="481"/>
      <c r="D344" s="482"/>
      <c r="E344" s="481"/>
      <c r="F344" s="218"/>
      <c r="G344" s="663"/>
      <c r="H344" s="218"/>
      <c r="I344" s="218"/>
      <c r="J344" s="224"/>
      <c r="K344" s="224"/>
      <c r="L344" s="224"/>
      <c r="M344" s="224"/>
      <c r="N344" s="674"/>
      <c r="O344" s="468"/>
      <c r="P344" s="468"/>
      <c r="Q344" s="468"/>
      <c r="R344" s="468"/>
      <c r="S344" s="468"/>
      <c r="T344" s="468"/>
      <c r="U344" s="468"/>
      <c r="V344" s="468"/>
      <c r="W344" s="468"/>
      <c r="X344" s="468"/>
      <c r="Y344" s="468"/>
      <c r="Z344" s="468"/>
    </row>
    <row r="345" spans="1:26" ht="15.75" customHeight="1">
      <c r="A345" s="480"/>
      <c r="B345" s="218"/>
      <c r="C345" s="481"/>
      <c r="D345" s="482"/>
      <c r="E345" s="481"/>
      <c r="F345" s="218"/>
      <c r="G345" s="663"/>
      <c r="H345" s="218"/>
      <c r="I345" s="218"/>
      <c r="J345" s="224"/>
      <c r="K345" s="224"/>
      <c r="L345" s="224"/>
      <c r="M345" s="224"/>
      <c r="N345" s="674"/>
      <c r="O345" s="468"/>
      <c r="P345" s="468"/>
      <c r="Q345" s="468"/>
      <c r="R345" s="468"/>
      <c r="S345" s="468"/>
      <c r="T345" s="468"/>
      <c r="U345" s="468"/>
      <c r="V345" s="468"/>
      <c r="W345" s="468"/>
      <c r="X345" s="468"/>
      <c r="Y345" s="468"/>
      <c r="Z345" s="468"/>
    </row>
    <row r="346" spans="1:26" ht="15.75" customHeight="1">
      <c r="A346" s="480"/>
      <c r="B346" s="218"/>
      <c r="C346" s="481"/>
      <c r="D346" s="482"/>
      <c r="E346" s="481"/>
      <c r="F346" s="218"/>
      <c r="G346" s="663"/>
      <c r="H346" s="218"/>
      <c r="I346" s="218"/>
      <c r="J346" s="224"/>
      <c r="K346" s="224"/>
      <c r="L346" s="224"/>
      <c r="M346" s="224"/>
      <c r="N346" s="674"/>
      <c r="O346" s="468"/>
      <c r="P346" s="468"/>
      <c r="Q346" s="468"/>
      <c r="R346" s="468"/>
      <c r="S346" s="468"/>
      <c r="T346" s="468"/>
      <c r="U346" s="468"/>
      <c r="V346" s="468"/>
      <c r="W346" s="468"/>
      <c r="X346" s="468"/>
      <c r="Y346" s="468"/>
      <c r="Z346" s="468"/>
    </row>
    <row r="347" spans="1:26" ht="15.75" customHeight="1">
      <c r="A347" s="480"/>
      <c r="B347" s="218"/>
      <c r="C347" s="481"/>
      <c r="D347" s="482"/>
      <c r="E347" s="481"/>
      <c r="F347" s="218"/>
      <c r="G347" s="663"/>
      <c r="H347" s="218"/>
      <c r="I347" s="218"/>
      <c r="J347" s="224"/>
      <c r="K347" s="224"/>
      <c r="L347" s="224"/>
      <c r="M347" s="224"/>
      <c r="N347" s="674"/>
      <c r="O347" s="468"/>
      <c r="P347" s="468"/>
      <c r="Q347" s="468"/>
      <c r="R347" s="468"/>
      <c r="S347" s="468"/>
      <c r="T347" s="468"/>
      <c r="U347" s="468"/>
      <c r="V347" s="468"/>
      <c r="W347" s="468"/>
      <c r="X347" s="468"/>
      <c r="Y347" s="468"/>
      <c r="Z347" s="468"/>
    </row>
    <row r="348" spans="1:26" ht="15.75" customHeight="1">
      <c r="A348" s="480"/>
      <c r="B348" s="218"/>
      <c r="C348" s="481"/>
      <c r="D348" s="482"/>
      <c r="E348" s="481"/>
      <c r="F348" s="218"/>
      <c r="G348" s="663"/>
      <c r="H348" s="218"/>
      <c r="I348" s="218"/>
      <c r="J348" s="224"/>
      <c r="K348" s="224"/>
      <c r="L348" s="224"/>
      <c r="M348" s="224"/>
      <c r="N348" s="674"/>
      <c r="O348" s="468"/>
      <c r="P348" s="468"/>
      <c r="Q348" s="468"/>
      <c r="R348" s="468"/>
      <c r="S348" s="468"/>
      <c r="T348" s="468"/>
      <c r="U348" s="468"/>
      <c r="V348" s="468"/>
      <c r="W348" s="468"/>
      <c r="X348" s="468"/>
      <c r="Y348" s="468"/>
      <c r="Z348" s="468"/>
    </row>
    <row r="349" spans="1:26" ht="15.75" customHeight="1">
      <c r="A349" s="480"/>
      <c r="B349" s="218"/>
      <c r="C349" s="481"/>
      <c r="D349" s="482"/>
      <c r="E349" s="481"/>
      <c r="F349" s="218"/>
      <c r="G349" s="663"/>
      <c r="H349" s="218"/>
      <c r="I349" s="218"/>
      <c r="J349" s="224"/>
      <c r="K349" s="224"/>
      <c r="L349" s="224"/>
      <c r="M349" s="224"/>
      <c r="N349" s="674"/>
      <c r="O349" s="468"/>
      <c r="P349" s="468"/>
      <c r="Q349" s="468"/>
      <c r="R349" s="468"/>
      <c r="S349" s="468"/>
      <c r="T349" s="468"/>
      <c r="U349" s="468"/>
      <c r="V349" s="468"/>
      <c r="W349" s="468"/>
      <c r="X349" s="468"/>
      <c r="Y349" s="468"/>
      <c r="Z349" s="468"/>
    </row>
    <row r="350" spans="1:26" ht="15.75" customHeight="1">
      <c r="A350" s="480"/>
      <c r="B350" s="218"/>
      <c r="C350" s="481"/>
      <c r="D350" s="482"/>
      <c r="E350" s="481"/>
      <c r="F350" s="218"/>
      <c r="G350" s="663"/>
      <c r="H350" s="218"/>
      <c r="I350" s="218"/>
      <c r="J350" s="224"/>
      <c r="K350" s="224"/>
      <c r="L350" s="224"/>
      <c r="M350" s="224"/>
      <c r="N350" s="674"/>
      <c r="O350" s="468"/>
      <c r="P350" s="468"/>
      <c r="Q350" s="468"/>
      <c r="R350" s="468"/>
      <c r="S350" s="468"/>
      <c r="T350" s="468"/>
      <c r="U350" s="468"/>
      <c r="V350" s="468"/>
      <c r="W350" s="468"/>
      <c r="X350" s="468"/>
      <c r="Y350" s="468"/>
      <c r="Z350" s="468"/>
    </row>
    <row r="351" spans="1:26" ht="15.75" customHeight="1">
      <c r="A351" s="480"/>
      <c r="B351" s="218"/>
      <c r="C351" s="481"/>
      <c r="D351" s="482"/>
      <c r="E351" s="481"/>
      <c r="F351" s="218"/>
      <c r="G351" s="663"/>
      <c r="H351" s="218"/>
      <c r="I351" s="218"/>
      <c r="J351" s="224"/>
      <c r="K351" s="224"/>
      <c r="L351" s="224"/>
      <c r="M351" s="224"/>
      <c r="N351" s="674"/>
      <c r="O351" s="468"/>
      <c r="P351" s="468"/>
      <c r="Q351" s="468"/>
      <c r="R351" s="468"/>
      <c r="S351" s="468"/>
      <c r="T351" s="468"/>
      <c r="U351" s="468"/>
      <c r="V351" s="468"/>
      <c r="W351" s="468"/>
      <c r="X351" s="468"/>
      <c r="Y351" s="468"/>
      <c r="Z351" s="468"/>
    </row>
    <row r="352" spans="1:26" ht="16.5">
      <c r="A352" s="480"/>
      <c r="B352" s="218"/>
      <c r="C352" s="481"/>
      <c r="D352" s="482"/>
      <c r="E352" s="481"/>
      <c r="F352" s="218"/>
      <c r="G352" s="663"/>
      <c r="H352" s="218"/>
      <c r="I352" s="218"/>
      <c r="J352" s="224"/>
      <c r="K352" s="224"/>
      <c r="L352" s="224"/>
      <c r="M352" s="224"/>
      <c r="N352" s="674"/>
      <c r="O352" s="468"/>
      <c r="P352" s="468"/>
      <c r="Q352" s="468"/>
      <c r="R352" s="468"/>
      <c r="S352" s="468"/>
      <c r="T352" s="468"/>
      <c r="U352" s="468"/>
      <c r="V352" s="468"/>
      <c r="W352" s="468"/>
      <c r="X352" s="468"/>
      <c r="Y352" s="468"/>
      <c r="Z352" s="468"/>
    </row>
    <row r="353" spans="1:26" ht="16.5">
      <c r="A353" s="480"/>
      <c r="B353" s="218"/>
      <c r="C353" s="481"/>
      <c r="D353" s="482"/>
      <c r="E353" s="481"/>
      <c r="F353" s="218"/>
      <c r="G353" s="663"/>
      <c r="H353" s="218"/>
      <c r="I353" s="218"/>
      <c r="J353" s="224"/>
      <c r="K353" s="224"/>
      <c r="L353" s="224"/>
      <c r="M353" s="224"/>
      <c r="N353" s="674"/>
      <c r="O353" s="468"/>
      <c r="P353" s="468"/>
      <c r="Q353" s="468"/>
      <c r="R353" s="468"/>
      <c r="S353" s="468"/>
      <c r="T353" s="468"/>
      <c r="U353" s="468"/>
      <c r="V353" s="468"/>
      <c r="W353" s="468"/>
      <c r="X353" s="468"/>
      <c r="Y353" s="468"/>
      <c r="Z353" s="468"/>
    </row>
    <row r="354" spans="1:26" ht="16.5">
      <c r="A354" s="480"/>
      <c r="B354" s="218"/>
      <c r="C354" s="481"/>
      <c r="D354" s="482"/>
      <c r="E354" s="481"/>
      <c r="F354" s="218"/>
      <c r="G354" s="663"/>
      <c r="H354" s="218"/>
      <c r="I354" s="218"/>
      <c r="J354" s="224"/>
      <c r="K354" s="224"/>
      <c r="L354" s="224"/>
      <c r="M354" s="224"/>
      <c r="N354" s="674"/>
      <c r="O354" s="468"/>
      <c r="P354" s="468"/>
      <c r="Q354" s="468"/>
      <c r="R354" s="468"/>
      <c r="S354" s="468"/>
      <c r="T354" s="468"/>
      <c r="U354" s="468"/>
      <c r="V354" s="468"/>
      <c r="W354" s="468"/>
      <c r="X354" s="468"/>
      <c r="Y354" s="468"/>
      <c r="Z354" s="468"/>
    </row>
    <row r="355" spans="1:26" ht="16.5">
      <c r="A355" s="480"/>
      <c r="B355" s="218"/>
      <c r="C355" s="481"/>
      <c r="D355" s="482"/>
      <c r="E355" s="481"/>
      <c r="F355" s="218"/>
      <c r="G355" s="663"/>
      <c r="H355" s="218"/>
      <c r="I355" s="218"/>
      <c r="J355" s="224"/>
      <c r="K355" s="224"/>
      <c r="L355" s="224"/>
      <c r="M355" s="224"/>
      <c r="N355" s="674"/>
      <c r="O355" s="468"/>
      <c r="P355" s="468"/>
      <c r="Q355" s="468"/>
      <c r="R355" s="468"/>
      <c r="S355" s="468"/>
      <c r="T355" s="468"/>
      <c r="U355" s="468"/>
      <c r="V355" s="468"/>
      <c r="W355" s="468"/>
      <c r="X355" s="468"/>
      <c r="Y355" s="468"/>
      <c r="Z355" s="468"/>
    </row>
    <row r="356" spans="1:26" ht="16.5">
      <c r="A356" s="480"/>
      <c r="B356" s="218"/>
      <c r="C356" s="481"/>
      <c r="D356" s="482"/>
      <c r="E356" s="481"/>
      <c r="F356" s="218"/>
      <c r="G356" s="663"/>
      <c r="H356" s="218"/>
      <c r="I356" s="218"/>
      <c r="J356" s="224"/>
      <c r="K356" s="224"/>
      <c r="L356" s="224"/>
      <c r="M356" s="224"/>
      <c r="N356" s="674"/>
      <c r="O356" s="468"/>
      <c r="P356" s="468"/>
      <c r="Q356" s="468"/>
      <c r="R356" s="468"/>
      <c r="S356" s="468"/>
      <c r="T356" s="468"/>
      <c r="U356" s="468"/>
      <c r="V356" s="468"/>
      <c r="W356" s="468"/>
      <c r="X356" s="468"/>
      <c r="Y356" s="468"/>
      <c r="Z356" s="468"/>
    </row>
    <row r="357" spans="1:26" ht="16.5">
      <c r="A357" s="480"/>
      <c r="B357" s="218"/>
      <c r="C357" s="481"/>
      <c r="D357" s="482"/>
      <c r="E357" s="481"/>
      <c r="F357" s="218"/>
      <c r="G357" s="663"/>
      <c r="H357" s="218"/>
      <c r="I357" s="218"/>
      <c r="J357" s="224"/>
      <c r="K357" s="224"/>
      <c r="L357" s="224"/>
      <c r="M357" s="224"/>
      <c r="N357" s="674"/>
      <c r="O357" s="468"/>
      <c r="P357" s="468"/>
      <c r="Q357" s="468"/>
      <c r="R357" s="468"/>
      <c r="S357" s="468"/>
      <c r="T357" s="468"/>
      <c r="U357" s="468"/>
      <c r="V357" s="468"/>
      <c r="W357" s="468"/>
      <c r="X357" s="468"/>
      <c r="Y357" s="468"/>
      <c r="Z357" s="468"/>
    </row>
    <row r="358" spans="1:26" ht="16.5">
      <c r="A358" s="480"/>
      <c r="B358" s="218"/>
      <c r="C358" s="481"/>
      <c r="D358" s="482"/>
      <c r="E358" s="481"/>
      <c r="F358" s="218"/>
      <c r="G358" s="663"/>
      <c r="H358" s="218"/>
      <c r="I358" s="218"/>
      <c r="J358" s="224"/>
      <c r="K358" s="224"/>
      <c r="L358" s="224"/>
      <c r="M358" s="224"/>
      <c r="N358" s="674"/>
      <c r="O358" s="468"/>
      <c r="P358" s="468"/>
      <c r="Q358" s="468"/>
      <c r="R358" s="468"/>
      <c r="S358" s="468"/>
      <c r="T358" s="468"/>
      <c r="U358" s="468"/>
      <c r="V358" s="468"/>
      <c r="W358" s="468"/>
      <c r="X358" s="468"/>
      <c r="Y358" s="468"/>
      <c r="Z358" s="468"/>
    </row>
    <row r="359" spans="1:26" ht="16.5">
      <c r="A359" s="480"/>
      <c r="B359" s="218"/>
      <c r="C359" s="481"/>
      <c r="D359" s="482"/>
      <c r="E359" s="481"/>
      <c r="F359" s="218"/>
      <c r="G359" s="663"/>
      <c r="H359" s="218"/>
      <c r="I359" s="218"/>
      <c r="J359" s="224"/>
      <c r="K359" s="224"/>
      <c r="L359" s="224"/>
      <c r="M359" s="224"/>
      <c r="N359" s="674"/>
      <c r="O359" s="468"/>
      <c r="P359" s="468"/>
      <c r="Q359" s="468"/>
      <c r="R359" s="468"/>
      <c r="S359" s="468"/>
      <c r="T359" s="468"/>
      <c r="U359" s="468"/>
      <c r="V359" s="468"/>
      <c r="W359" s="468"/>
      <c r="X359" s="468"/>
      <c r="Y359" s="468"/>
      <c r="Z359" s="468"/>
    </row>
    <row r="360" spans="1:26" ht="16.5">
      <c r="A360" s="480"/>
      <c r="B360" s="218"/>
      <c r="C360" s="481"/>
      <c r="D360" s="482"/>
      <c r="E360" s="481"/>
      <c r="F360" s="218"/>
      <c r="G360" s="663"/>
      <c r="H360" s="218"/>
      <c r="I360" s="218"/>
      <c r="J360" s="224"/>
      <c r="K360" s="224"/>
      <c r="L360" s="224"/>
      <c r="M360" s="224"/>
      <c r="N360" s="674"/>
      <c r="O360" s="468"/>
      <c r="P360" s="468"/>
      <c r="Q360" s="468"/>
      <c r="R360" s="468"/>
      <c r="S360" s="468"/>
      <c r="T360" s="468"/>
      <c r="U360" s="468"/>
      <c r="V360" s="468"/>
      <c r="W360" s="468"/>
      <c r="X360" s="468"/>
      <c r="Y360" s="468"/>
      <c r="Z360" s="468"/>
    </row>
    <row r="361" spans="1:26" ht="16.5">
      <c r="A361" s="480"/>
      <c r="B361" s="218"/>
      <c r="C361" s="481"/>
      <c r="D361" s="482"/>
      <c r="E361" s="481"/>
      <c r="F361" s="218"/>
      <c r="G361" s="663"/>
      <c r="H361" s="218"/>
      <c r="I361" s="218"/>
      <c r="J361" s="224"/>
      <c r="K361" s="224"/>
      <c r="L361" s="224"/>
      <c r="M361" s="224"/>
      <c r="N361" s="674"/>
      <c r="O361" s="468"/>
      <c r="P361" s="468"/>
      <c r="Q361" s="468"/>
      <c r="R361" s="468"/>
      <c r="S361" s="468"/>
      <c r="T361" s="468"/>
      <c r="U361" s="468"/>
      <c r="V361" s="468"/>
      <c r="W361" s="468"/>
      <c r="X361" s="468"/>
      <c r="Y361" s="468"/>
      <c r="Z361" s="468"/>
    </row>
    <row r="362" spans="1:26" ht="16.5">
      <c r="A362" s="480"/>
      <c r="B362" s="218"/>
      <c r="C362" s="481"/>
      <c r="D362" s="482"/>
      <c r="E362" s="481"/>
      <c r="F362" s="218"/>
      <c r="G362" s="663"/>
      <c r="H362" s="218"/>
      <c r="I362" s="218"/>
      <c r="J362" s="224"/>
      <c r="K362" s="224"/>
      <c r="L362" s="224"/>
      <c r="M362" s="224"/>
      <c r="N362" s="674"/>
      <c r="O362" s="468"/>
      <c r="P362" s="468"/>
      <c r="Q362" s="468"/>
      <c r="R362" s="468"/>
      <c r="S362" s="468"/>
      <c r="T362" s="468"/>
      <c r="U362" s="468"/>
      <c r="V362" s="468"/>
      <c r="W362" s="468"/>
      <c r="X362" s="468"/>
      <c r="Y362" s="468"/>
      <c r="Z362" s="468"/>
    </row>
    <row r="363" spans="1:26" ht="16.5">
      <c r="A363" s="480"/>
      <c r="B363" s="218"/>
      <c r="C363" s="481"/>
      <c r="D363" s="482"/>
      <c r="E363" s="481"/>
      <c r="F363" s="218"/>
      <c r="G363" s="663"/>
      <c r="H363" s="218"/>
      <c r="I363" s="218"/>
      <c r="J363" s="224"/>
      <c r="K363" s="224"/>
      <c r="L363" s="224"/>
      <c r="M363" s="224"/>
      <c r="N363" s="674"/>
      <c r="O363" s="468"/>
      <c r="P363" s="468"/>
      <c r="Q363" s="468"/>
      <c r="R363" s="468"/>
      <c r="S363" s="468"/>
      <c r="T363" s="468"/>
      <c r="U363" s="468"/>
      <c r="V363" s="468"/>
      <c r="W363" s="468"/>
      <c r="X363" s="468"/>
      <c r="Y363" s="468"/>
      <c r="Z363" s="468"/>
    </row>
    <row r="364" spans="1:26" ht="16.5">
      <c r="A364" s="480"/>
      <c r="B364" s="218"/>
      <c r="C364" s="481"/>
      <c r="D364" s="482"/>
      <c r="E364" s="481"/>
      <c r="F364" s="218"/>
      <c r="G364" s="663"/>
      <c r="H364" s="218"/>
      <c r="I364" s="218"/>
      <c r="J364" s="224"/>
      <c r="K364" s="224"/>
      <c r="L364" s="224"/>
      <c r="M364" s="224"/>
      <c r="N364" s="674"/>
      <c r="O364" s="468"/>
      <c r="P364" s="468"/>
      <c r="Q364" s="468"/>
      <c r="R364" s="468"/>
      <c r="S364" s="468"/>
      <c r="T364" s="468"/>
      <c r="U364" s="468"/>
      <c r="V364" s="468"/>
      <c r="W364" s="468"/>
      <c r="X364" s="468"/>
      <c r="Y364" s="468"/>
      <c r="Z364" s="468"/>
    </row>
    <row r="365" spans="1:26" ht="16.5">
      <c r="A365" s="480"/>
      <c r="B365" s="218"/>
      <c r="C365" s="481"/>
      <c r="D365" s="482"/>
      <c r="E365" s="481"/>
      <c r="F365" s="218"/>
      <c r="G365" s="663"/>
      <c r="H365" s="218"/>
      <c r="I365" s="218"/>
      <c r="J365" s="224"/>
      <c r="K365" s="224"/>
      <c r="L365" s="224"/>
      <c r="M365" s="224"/>
      <c r="N365" s="674"/>
      <c r="O365" s="468"/>
      <c r="P365" s="468"/>
      <c r="Q365" s="468"/>
      <c r="R365" s="468"/>
      <c r="S365" s="468"/>
      <c r="T365" s="468"/>
      <c r="U365" s="468"/>
      <c r="V365" s="468"/>
      <c r="W365" s="468"/>
      <c r="X365" s="468"/>
      <c r="Y365" s="468"/>
      <c r="Z365" s="468"/>
    </row>
    <row r="366" spans="1:26" ht="16.5">
      <c r="A366" s="480"/>
      <c r="B366" s="218"/>
      <c r="C366" s="481"/>
      <c r="D366" s="482"/>
      <c r="E366" s="481"/>
      <c r="F366" s="218"/>
      <c r="G366" s="663"/>
      <c r="H366" s="218"/>
      <c r="I366" s="218"/>
      <c r="J366" s="224"/>
      <c r="K366" s="224"/>
      <c r="L366" s="224"/>
      <c r="M366" s="224"/>
      <c r="N366" s="674"/>
      <c r="O366" s="468"/>
      <c r="P366" s="468"/>
      <c r="Q366" s="468"/>
      <c r="R366" s="468"/>
      <c r="S366" s="468"/>
      <c r="T366" s="468"/>
      <c r="U366" s="468"/>
      <c r="V366" s="468"/>
      <c r="W366" s="468"/>
      <c r="X366" s="468"/>
      <c r="Y366" s="468"/>
      <c r="Z366" s="468"/>
    </row>
    <row r="367" spans="1:26" ht="16.5">
      <c r="A367" s="480"/>
      <c r="B367" s="218"/>
      <c r="C367" s="481"/>
      <c r="D367" s="482"/>
      <c r="E367" s="481"/>
      <c r="F367" s="218"/>
      <c r="G367" s="663"/>
      <c r="H367" s="218"/>
      <c r="I367" s="218"/>
      <c r="J367" s="224"/>
      <c r="K367" s="224"/>
      <c r="L367" s="224"/>
      <c r="M367" s="224"/>
      <c r="N367" s="674"/>
      <c r="O367" s="468"/>
      <c r="P367" s="468"/>
      <c r="Q367" s="468"/>
      <c r="R367" s="468"/>
      <c r="S367" s="468"/>
      <c r="T367" s="468"/>
      <c r="U367" s="468"/>
      <c r="V367" s="468"/>
      <c r="W367" s="468"/>
      <c r="X367" s="468"/>
      <c r="Y367" s="468"/>
      <c r="Z367" s="468"/>
    </row>
    <row r="368" spans="1:26" ht="16.5">
      <c r="A368" s="480"/>
      <c r="B368" s="218"/>
      <c r="C368" s="481"/>
      <c r="D368" s="482"/>
      <c r="E368" s="481"/>
      <c r="F368" s="218"/>
      <c r="G368" s="663"/>
      <c r="H368" s="218"/>
      <c r="I368" s="218"/>
      <c r="J368" s="224"/>
      <c r="K368" s="224"/>
      <c r="L368" s="224"/>
      <c r="M368" s="224"/>
      <c r="N368" s="674"/>
      <c r="O368" s="468"/>
      <c r="P368" s="468"/>
      <c r="Q368" s="468"/>
      <c r="R368" s="468"/>
      <c r="S368" s="468"/>
      <c r="T368" s="468"/>
      <c r="U368" s="468"/>
      <c r="V368" s="468"/>
      <c r="W368" s="468"/>
      <c r="X368" s="468"/>
      <c r="Y368" s="468"/>
      <c r="Z368" s="468"/>
    </row>
    <row r="369" spans="1:26" ht="16.5">
      <c r="A369" s="480"/>
      <c r="B369" s="218"/>
      <c r="C369" s="481"/>
      <c r="D369" s="482"/>
      <c r="E369" s="481"/>
      <c r="F369" s="218"/>
      <c r="G369" s="663"/>
      <c r="H369" s="218"/>
      <c r="I369" s="218"/>
      <c r="J369" s="224"/>
      <c r="K369" s="224"/>
      <c r="L369" s="224"/>
      <c r="M369" s="224"/>
      <c r="N369" s="674"/>
      <c r="O369" s="468"/>
      <c r="P369" s="468"/>
      <c r="Q369" s="468"/>
      <c r="R369" s="468"/>
      <c r="S369" s="468"/>
      <c r="T369" s="468"/>
      <c r="U369" s="468"/>
      <c r="V369" s="468"/>
      <c r="W369" s="468"/>
      <c r="X369" s="468"/>
      <c r="Y369" s="468"/>
      <c r="Z369" s="468"/>
    </row>
    <row r="370" spans="1:26" ht="16.5">
      <c r="A370" s="480"/>
      <c r="B370" s="218"/>
      <c r="C370" s="481"/>
      <c r="D370" s="482"/>
      <c r="E370" s="481"/>
      <c r="F370" s="218"/>
      <c r="G370" s="663"/>
      <c r="H370" s="218"/>
      <c r="I370" s="218"/>
      <c r="J370" s="224"/>
      <c r="K370" s="224"/>
      <c r="L370" s="224"/>
      <c r="M370" s="224"/>
      <c r="N370" s="674"/>
      <c r="O370" s="468"/>
      <c r="P370" s="468"/>
      <c r="Q370" s="468"/>
      <c r="R370" s="468"/>
      <c r="S370" s="468"/>
      <c r="T370" s="468"/>
      <c r="U370" s="468"/>
      <c r="V370" s="468"/>
      <c r="W370" s="468"/>
      <c r="X370" s="468"/>
      <c r="Y370" s="468"/>
      <c r="Z370" s="468"/>
    </row>
    <row r="371" spans="1:26" ht="16.5">
      <c r="A371" s="480"/>
      <c r="B371" s="218"/>
      <c r="C371" s="481"/>
      <c r="D371" s="482"/>
      <c r="E371" s="481"/>
      <c r="F371" s="218"/>
      <c r="G371" s="663"/>
      <c r="H371" s="218"/>
      <c r="I371" s="218"/>
      <c r="J371" s="224"/>
      <c r="K371" s="224"/>
      <c r="L371" s="224"/>
      <c r="M371" s="224"/>
      <c r="N371" s="674"/>
      <c r="O371" s="468"/>
      <c r="P371" s="468"/>
      <c r="Q371" s="468"/>
      <c r="R371" s="468"/>
      <c r="S371" s="468"/>
      <c r="T371" s="468"/>
      <c r="U371" s="468"/>
      <c r="V371" s="468"/>
      <c r="W371" s="468"/>
      <c r="X371" s="468"/>
      <c r="Y371" s="468"/>
      <c r="Z371" s="468"/>
    </row>
    <row r="372" spans="1:26" ht="16.5">
      <c r="A372" s="480"/>
      <c r="B372" s="218"/>
      <c r="C372" s="481"/>
      <c r="D372" s="482"/>
      <c r="E372" s="481"/>
      <c r="F372" s="218"/>
      <c r="G372" s="663"/>
      <c r="H372" s="218"/>
      <c r="I372" s="218"/>
      <c r="J372" s="224"/>
      <c r="K372" s="224"/>
      <c r="L372" s="224"/>
      <c r="M372" s="224"/>
      <c r="N372" s="674"/>
      <c r="O372" s="468"/>
      <c r="P372" s="468"/>
      <c r="Q372" s="468"/>
      <c r="R372" s="468"/>
      <c r="S372" s="468"/>
      <c r="T372" s="468"/>
      <c r="U372" s="468"/>
      <c r="V372" s="468"/>
      <c r="W372" s="468"/>
      <c r="X372" s="468"/>
      <c r="Y372" s="468"/>
      <c r="Z372" s="468"/>
    </row>
    <row r="373" spans="1:26" ht="16.5">
      <c r="A373" s="480"/>
      <c r="B373" s="218"/>
      <c r="C373" s="481"/>
      <c r="D373" s="482"/>
      <c r="E373" s="481"/>
      <c r="F373" s="218"/>
      <c r="G373" s="663"/>
      <c r="H373" s="218"/>
      <c r="I373" s="218"/>
      <c r="J373" s="224"/>
      <c r="K373" s="224"/>
      <c r="L373" s="224"/>
      <c r="M373" s="224"/>
      <c r="N373" s="674"/>
      <c r="O373" s="468"/>
      <c r="P373" s="468"/>
      <c r="Q373" s="468"/>
      <c r="R373" s="468"/>
      <c r="S373" s="468"/>
      <c r="T373" s="468"/>
      <c r="U373" s="468"/>
      <c r="V373" s="468"/>
      <c r="W373" s="468"/>
      <c r="X373" s="468"/>
      <c r="Y373" s="468"/>
      <c r="Z373" s="468"/>
    </row>
    <row r="374" spans="1:26" ht="16.5">
      <c r="A374" s="480"/>
      <c r="B374" s="218"/>
      <c r="C374" s="481"/>
      <c r="D374" s="482"/>
      <c r="E374" s="481"/>
      <c r="F374" s="218"/>
      <c r="G374" s="663"/>
      <c r="H374" s="218"/>
      <c r="I374" s="218"/>
      <c r="J374" s="224"/>
      <c r="K374" s="224"/>
      <c r="L374" s="224"/>
      <c r="M374" s="224"/>
      <c r="N374" s="674"/>
      <c r="O374" s="468"/>
      <c r="P374" s="468"/>
      <c r="Q374" s="468"/>
      <c r="R374" s="468"/>
      <c r="S374" s="468"/>
      <c r="T374" s="468"/>
      <c r="U374" s="468"/>
      <c r="V374" s="468"/>
      <c r="W374" s="468"/>
      <c r="X374" s="468"/>
      <c r="Y374" s="468"/>
      <c r="Z374" s="468"/>
    </row>
    <row r="375" spans="1:26" ht="16.5">
      <c r="A375" s="480"/>
      <c r="B375" s="218"/>
      <c r="C375" s="481"/>
      <c r="D375" s="482"/>
      <c r="E375" s="481"/>
      <c r="F375" s="218"/>
      <c r="G375" s="663"/>
      <c r="H375" s="218"/>
      <c r="I375" s="218"/>
      <c r="J375" s="224"/>
      <c r="K375" s="224"/>
      <c r="L375" s="224"/>
      <c r="M375" s="224"/>
      <c r="N375" s="674"/>
      <c r="O375" s="468"/>
      <c r="P375" s="468"/>
      <c r="Q375" s="468"/>
      <c r="R375" s="468"/>
      <c r="S375" s="468"/>
      <c r="T375" s="468"/>
      <c r="U375" s="468"/>
      <c r="V375" s="468"/>
      <c r="W375" s="468"/>
      <c r="X375" s="468"/>
      <c r="Y375" s="468"/>
      <c r="Z375" s="468"/>
    </row>
    <row r="376" spans="1:26" ht="16.5">
      <c r="A376" s="480"/>
      <c r="B376" s="218"/>
      <c r="C376" s="481"/>
      <c r="D376" s="482"/>
      <c r="E376" s="481"/>
      <c r="F376" s="218"/>
      <c r="G376" s="663"/>
      <c r="H376" s="218"/>
      <c r="I376" s="218"/>
      <c r="J376" s="224"/>
      <c r="K376" s="224"/>
      <c r="L376" s="224"/>
      <c r="M376" s="224"/>
      <c r="N376" s="674"/>
      <c r="O376" s="468"/>
      <c r="P376" s="468"/>
      <c r="Q376" s="468"/>
      <c r="R376" s="468"/>
      <c r="S376" s="468"/>
      <c r="T376" s="468"/>
      <c r="U376" s="468"/>
      <c r="V376" s="468"/>
      <c r="W376" s="468"/>
      <c r="X376" s="468"/>
      <c r="Y376" s="468"/>
      <c r="Z376" s="468"/>
    </row>
    <row r="377" spans="1:26" ht="16.5">
      <c r="A377" s="480"/>
      <c r="B377" s="218"/>
      <c r="C377" s="481"/>
      <c r="D377" s="482"/>
      <c r="E377" s="481"/>
      <c r="F377" s="218"/>
      <c r="G377" s="663"/>
      <c r="H377" s="218"/>
      <c r="I377" s="218"/>
      <c r="J377" s="224"/>
      <c r="K377" s="224"/>
      <c r="L377" s="224"/>
      <c r="M377" s="224"/>
      <c r="N377" s="674"/>
      <c r="O377" s="468"/>
      <c r="P377" s="468"/>
      <c r="Q377" s="468"/>
      <c r="R377" s="468"/>
      <c r="S377" s="468"/>
      <c r="T377" s="468"/>
      <c r="U377" s="468"/>
      <c r="V377" s="468"/>
      <c r="W377" s="468"/>
      <c r="X377" s="468"/>
      <c r="Y377" s="468"/>
      <c r="Z377" s="468"/>
    </row>
    <row r="378" spans="1:26" ht="16.5">
      <c r="A378" s="480"/>
      <c r="B378" s="218"/>
      <c r="C378" s="481"/>
      <c r="D378" s="482"/>
      <c r="E378" s="481"/>
      <c r="F378" s="218"/>
      <c r="G378" s="663"/>
      <c r="H378" s="218"/>
      <c r="I378" s="218"/>
      <c r="J378" s="224"/>
      <c r="K378" s="224"/>
      <c r="L378" s="224"/>
      <c r="M378" s="224"/>
      <c r="N378" s="674"/>
      <c r="O378" s="468"/>
      <c r="P378" s="468"/>
      <c r="Q378" s="468"/>
      <c r="R378" s="468"/>
      <c r="S378" s="468"/>
      <c r="T378" s="468"/>
      <c r="U378" s="468"/>
      <c r="V378" s="468"/>
      <c r="W378" s="468"/>
      <c r="X378" s="468"/>
      <c r="Y378" s="468"/>
      <c r="Z378" s="468"/>
    </row>
    <row r="379" spans="1:26" ht="16.5">
      <c r="A379" s="480"/>
      <c r="B379" s="218"/>
      <c r="C379" s="481"/>
      <c r="D379" s="482"/>
      <c r="E379" s="481"/>
      <c r="F379" s="218"/>
      <c r="G379" s="663"/>
      <c r="H379" s="218"/>
      <c r="I379" s="218"/>
      <c r="J379" s="224"/>
      <c r="K379" s="224"/>
      <c r="L379" s="224"/>
      <c r="M379" s="224"/>
      <c r="N379" s="674"/>
      <c r="O379" s="468"/>
      <c r="P379" s="468"/>
      <c r="Q379" s="468"/>
      <c r="R379" s="468"/>
      <c r="S379" s="468"/>
      <c r="T379" s="468"/>
      <c r="U379" s="468"/>
      <c r="V379" s="468"/>
      <c r="W379" s="468"/>
      <c r="X379" s="468"/>
      <c r="Y379" s="468"/>
      <c r="Z379" s="468"/>
    </row>
    <row r="380" spans="1:26" ht="16.5">
      <c r="A380" s="480"/>
      <c r="B380" s="218"/>
      <c r="C380" s="481"/>
      <c r="D380" s="482"/>
      <c r="E380" s="481"/>
      <c r="F380" s="218"/>
      <c r="G380" s="663"/>
      <c r="H380" s="218"/>
      <c r="I380" s="218"/>
      <c r="J380" s="224"/>
      <c r="K380" s="224"/>
      <c r="L380" s="224"/>
      <c r="M380" s="224"/>
      <c r="N380" s="674"/>
      <c r="O380" s="468"/>
      <c r="P380" s="468"/>
      <c r="Q380" s="468"/>
      <c r="R380" s="468"/>
      <c r="S380" s="468"/>
      <c r="T380" s="468"/>
      <c r="U380" s="468"/>
      <c r="V380" s="468"/>
      <c r="W380" s="468"/>
      <c r="X380" s="468"/>
      <c r="Y380" s="468"/>
      <c r="Z380" s="468"/>
    </row>
    <row r="381" spans="1:26" ht="16.5">
      <c r="A381" s="480"/>
      <c r="B381" s="218"/>
      <c r="C381" s="481"/>
      <c r="D381" s="482"/>
      <c r="E381" s="481"/>
      <c r="F381" s="218"/>
      <c r="G381" s="663"/>
      <c r="H381" s="218"/>
      <c r="I381" s="218"/>
      <c r="J381" s="224"/>
      <c r="K381" s="224"/>
      <c r="L381" s="224"/>
      <c r="M381" s="224"/>
      <c r="N381" s="674"/>
      <c r="O381" s="468"/>
      <c r="P381" s="468"/>
      <c r="Q381" s="468"/>
      <c r="R381" s="468"/>
      <c r="S381" s="468"/>
      <c r="T381" s="468"/>
      <c r="U381" s="468"/>
      <c r="V381" s="468"/>
      <c r="W381" s="468"/>
      <c r="X381" s="468"/>
      <c r="Y381" s="468"/>
      <c r="Z381" s="468"/>
    </row>
    <row r="382" spans="1:26" ht="16.5">
      <c r="A382" s="480"/>
      <c r="B382" s="218"/>
      <c r="C382" s="481"/>
      <c r="D382" s="482"/>
      <c r="E382" s="481"/>
      <c r="F382" s="218"/>
      <c r="G382" s="663"/>
      <c r="H382" s="218"/>
      <c r="I382" s="218"/>
      <c r="J382" s="224"/>
      <c r="K382" s="224"/>
      <c r="L382" s="224"/>
      <c r="M382" s="224"/>
      <c r="N382" s="674"/>
      <c r="O382" s="468"/>
      <c r="P382" s="468"/>
      <c r="Q382" s="468"/>
      <c r="R382" s="468"/>
      <c r="S382" s="468"/>
      <c r="T382" s="468"/>
      <c r="U382" s="468"/>
      <c r="V382" s="468"/>
      <c r="W382" s="468"/>
      <c r="X382" s="468"/>
      <c r="Y382" s="468"/>
      <c r="Z382" s="468"/>
    </row>
    <row r="383" spans="1:26" ht="16.5">
      <c r="A383" s="480"/>
      <c r="B383" s="218"/>
      <c r="C383" s="481"/>
      <c r="D383" s="482"/>
      <c r="E383" s="481"/>
      <c r="F383" s="218"/>
      <c r="G383" s="663"/>
      <c r="H383" s="218"/>
      <c r="I383" s="218"/>
      <c r="J383" s="224"/>
      <c r="K383" s="224"/>
      <c r="L383" s="224"/>
      <c r="M383" s="224"/>
      <c r="N383" s="674"/>
      <c r="O383" s="468"/>
      <c r="P383" s="468"/>
      <c r="Q383" s="468"/>
      <c r="R383" s="468"/>
      <c r="S383" s="468"/>
      <c r="T383" s="468"/>
      <c r="U383" s="468"/>
      <c r="V383" s="468"/>
      <c r="W383" s="468"/>
      <c r="X383" s="468"/>
      <c r="Y383" s="468"/>
      <c r="Z383" s="468"/>
    </row>
    <row r="384" spans="1:26" ht="16.5">
      <c r="A384" s="480"/>
      <c r="B384" s="218"/>
      <c r="C384" s="481"/>
      <c r="D384" s="482"/>
      <c r="E384" s="481"/>
      <c r="F384" s="218"/>
      <c r="G384" s="663"/>
      <c r="H384" s="218"/>
      <c r="I384" s="218"/>
      <c r="J384" s="224"/>
      <c r="K384" s="224"/>
      <c r="L384" s="224"/>
      <c r="M384" s="224"/>
      <c r="N384" s="674"/>
      <c r="O384" s="468"/>
      <c r="P384" s="468"/>
      <c r="Q384" s="468"/>
      <c r="R384" s="468"/>
      <c r="S384" s="468"/>
      <c r="T384" s="468"/>
      <c r="U384" s="468"/>
      <c r="V384" s="468"/>
      <c r="W384" s="468"/>
      <c r="X384" s="468"/>
      <c r="Y384" s="468"/>
      <c r="Z384" s="468"/>
    </row>
    <row r="385" spans="1:26" ht="16.5">
      <c r="A385" s="480"/>
      <c r="B385" s="218"/>
      <c r="C385" s="481"/>
      <c r="D385" s="482"/>
      <c r="E385" s="481"/>
      <c r="F385" s="218"/>
      <c r="G385" s="663"/>
      <c r="H385" s="218"/>
      <c r="I385" s="218"/>
      <c r="J385" s="224"/>
      <c r="K385" s="224"/>
      <c r="L385" s="224"/>
      <c r="M385" s="224"/>
      <c r="N385" s="674"/>
      <c r="O385" s="468"/>
      <c r="P385" s="468"/>
      <c r="Q385" s="468"/>
      <c r="R385" s="468"/>
      <c r="S385" s="468"/>
      <c r="T385" s="468"/>
      <c r="U385" s="468"/>
      <c r="V385" s="468"/>
      <c r="W385" s="468"/>
      <c r="X385" s="468"/>
      <c r="Y385" s="468"/>
      <c r="Z385" s="468"/>
    </row>
    <row r="386" spans="1:26" ht="16.5">
      <c r="A386" s="480"/>
      <c r="B386" s="218"/>
      <c r="C386" s="481"/>
      <c r="D386" s="482"/>
      <c r="E386" s="481"/>
      <c r="F386" s="218"/>
      <c r="G386" s="663"/>
      <c r="H386" s="218"/>
      <c r="I386" s="218"/>
      <c r="J386" s="224"/>
      <c r="K386" s="224"/>
      <c r="L386" s="224"/>
      <c r="M386" s="224"/>
      <c r="N386" s="674"/>
      <c r="O386" s="468"/>
      <c r="P386" s="468"/>
      <c r="Q386" s="468"/>
      <c r="R386" s="468"/>
      <c r="S386" s="468"/>
      <c r="T386" s="468"/>
      <c r="U386" s="468"/>
      <c r="V386" s="468"/>
      <c r="W386" s="468"/>
      <c r="X386" s="468"/>
      <c r="Y386" s="468"/>
      <c r="Z386" s="468"/>
    </row>
    <row r="387" spans="1:26" ht="16.5">
      <c r="A387" s="480"/>
      <c r="B387" s="218"/>
      <c r="C387" s="481"/>
      <c r="D387" s="482"/>
      <c r="E387" s="481"/>
      <c r="F387" s="218"/>
      <c r="G387" s="663"/>
      <c r="H387" s="218"/>
      <c r="I387" s="218"/>
      <c r="J387" s="224"/>
      <c r="K387" s="224"/>
      <c r="L387" s="224"/>
      <c r="M387" s="224"/>
      <c r="N387" s="674"/>
      <c r="O387" s="468"/>
      <c r="P387" s="468"/>
      <c r="Q387" s="468"/>
      <c r="R387" s="468"/>
      <c r="S387" s="468"/>
      <c r="T387" s="468"/>
      <c r="U387" s="468"/>
      <c r="V387" s="468"/>
      <c r="W387" s="468"/>
      <c r="X387" s="468"/>
      <c r="Y387" s="468"/>
      <c r="Z387" s="468"/>
    </row>
    <row r="388" spans="1:26" ht="16.5">
      <c r="A388" s="480"/>
      <c r="B388" s="218"/>
      <c r="C388" s="481"/>
      <c r="D388" s="482"/>
      <c r="E388" s="481"/>
      <c r="F388" s="218"/>
      <c r="G388" s="663"/>
      <c r="H388" s="218"/>
      <c r="I388" s="218"/>
      <c r="J388" s="224"/>
      <c r="K388" s="224"/>
      <c r="L388" s="224"/>
      <c r="M388" s="224"/>
      <c r="N388" s="674"/>
      <c r="O388" s="468"/>
      <c r="P388" s="468"/>
      <c r="Q388" s="468"/>
      <c r="R388" s="468"/>
      <c r="S388" s="468"/>
      <c r="T388" s="468"/>
      <c r="U388" s="468"/>
      <c r="V388" s="468"/>
      <c r="W388" s="468"/>
      <c r="X388" s="468"/>
      <c r="Y388" s="468"/>
      <c r="Z388" s="468"/>
    </row>
    <row r="389" spans="1:26" ht="16.5">
      <c r="A389" s="480"/>
      <c r="B389" s="218"/>
      <c r="C389" s="481"/>
      <c r="D389" s="482"/>
      <c r="E389" s="481"/>
      <c r="F389" s="218"/>
      <c r="G389" s="663"/>
      <c r="H389" s="218"/>
      <c r="I389" s="218"/>
      <c r="J389" s="224"/>
      <c r="K389" s="224"/>
      <c r="L389" s="224"/>
      <c r="M389" s="224"/>
      <c r="N389" s="674"/>
      <c r="O389" s="468"/>
      <c r="P389" s="468"/>
      <c r="Q389" s="468"/>
      <c r="R389" s="468"/>
      <c r="S389" s="468"/>
      <c r="T389" s="468"/>
      <c r="U389" s="468"/>
      <c r="V389" s="468"/>
      <c r="W389" s="468"/>
      <c r="X389" s="468"/>
      <c r="Y389" s="468"/>
      <c r="Z389" s="468"/>
    </row>
    <row r="390" spans="1:26" ht="16.5">
      <c r="A390" s="480"/>
      <c r="B390" s="218"/>
      <c r="C390" s="481"/>
      <c r="D390" s="482"/>
      <c r="E390" s="481"/>
      <c r="F390" s="218"/>
      <c r="G390" s="663"/>
      <c r="H390" s="218"/>
      <c r="I390" s="218"/>
      <c r="J390" s="224"/>
      <c r="K390" s="224"/>
      <c r="L390" s="224"/>
      <c r="M390" s="224"/>
      <c r="N390" s="674"/>
      <c r="O390" s="468"/>
      <c r="P390" s="468"/>
      <c r="Q390" s="468"/>
      <c r="R390" s="468"/>
      <c r="S390" s="468"/>
      <c r="T390" s="468"/>
      <c r="U390" s="468"/>
      <c r="V390" s="468"/>
      <c r="W390" s="468"/>
      <c r="X390" s="468"/>
      <c r="Y390" s="468"/>
      <c r="Z390" s="468"/>
    </row>
    <row r="391" spans="1:26" ht="16.5">
      <c r="A391" s="480"/>
      <c r="B391" s="218"/>
      <c r="C391" s="481"/>
      <c r="D391" s="482"/>
      <c r="E391" s="481"/>
      <c r="F391" s="218"/>
      <c r="G391" s="663"/>
      <c r="H391" s="218"/>
      <c r="I391" s="218"/>
      <c r="J391" s="224"/>
      <c r="K391" s="224"/>
      <c r="L391" s="224"/>
      <c r="M391" s="224"/>
      <c r="N391" s="674"/>
      <c r="O391" s="468"/>
      <c r="P391" s="468"/>
      <c r="Q391" s="468"/>
      <c r="R391" s="468"/>
      <c r="S391" s="468"/>
      <c r="T391" s="468"/>
      <c r="U391" s="468"/>
      <c r="V391" s="468"/>
      <c r="W391" s="468"/>
      <c r="X391" s="468"/>
      <c r="Y391" s="468"/>
      <c r="Z391" s="468"/>
    </row>
    <row r="392" spans="1:26" ht="16.5">
      <c r="A392" s="480"/>
      <c r="B392" s="218"/>
      <c r="C392" s="481"/>
      <c r="D392" s="482"/>
      <c r="E392" s="481"/>
      <c r="F392" s="218"/>
      <c r="G392" s="663"/>
      <c r="H392" s="218"/>
      <c r="I392" s="218"/>
      <c r="J392" s="224"/>
      <c r="K392" s="224"/>
      <c r="L392" s="224"/>
      <c r="M392" s="224"/>
      <c r="N392" s="674"/>
      <c r="O392" s="468"/>
      <c r="P392" s="468"/>
      <c r="Q392" s="468"/>
      <c r="R392" s="468"/>
      <c r="S392" s="468"/>
      <c r="T392" s="468"/>
      <c r="U392" s="468"/>
      <c r="V392" s="468"/>
      <c r="W392" s="468"/>
      <c r="X392" s="468"/>
      <c r="Y392" s="468"/>
      <c r="Z392" s="468"/>
    </row>
    <row r="393" spans="1:26" ht="16.5">
      <c r="A393" s="480"/>
      <c r="B393" s="218"/>
      <c r="C393" s="481"/>
      <c r="D393" s="482"/>
      <c r="E393" s="481"/>
      <c r="F393" s="218"/>
      <c r="G393" s="663"/>
      <c r="H393" s="218"/>
      <c r="I393" s="218"/>
      <c r="J393" s="224"/>
      <c r="K393" s="224"/>
      <c r="L393" s="224"/>
      <c r="M393" s="224"/>
      <c r="N393" s="674"/>
      <c r="O393" s="468"/>
      <c r="P393" s="468"/>
      <c r="Q393" s="468"/>
      <c r="R393" s="468"/>
      <c r="S393" s="468"/>
      <c r="T393" s="468"/>
      <c r="U393" s="468"/>
      <c r="V393" s="468"/>
      <c r="W393" s="468"/>
      <c r="X393" s="468"/>
      <c r="Y393" s="468"/>
      <c r="Z393" s="468"/>
    </row>
    <row r="394" spans="1:26" ht="16.5">
      <c r="A394" s="480"/>
      <c r="B394" s="218"/>
      <c r="C394" s="481"/>
      <c r="D394" s="482"/>
      <c r="E394" s="481"/>
      <c r="F394" s="218"/>
      <c r="G394" s="663"/>
      <c r="H394" s="218"/>
      <c r="I394" s="218"/>
      <c r="J394" s="224"/>
      <c r="K394" s="224"/>
      <c r="L394" s="224"/>
      <c r="M394" s="224"/>
      <c r="N394" s="674"/>
      <c r="O394" s="468"/>
      <c r="P394" s="468"/>
      <c r="Q394" s="468"/>
      <c r="R394" s="468"/>
      <c r="S394" s="468"/>
      <c r="T394" s="468"/>
      <c r="U394" s="468"/>
      <c r="V394" s="468"/>
      <c r="W394" s="468"/>
      <c r="X394" s="468"/>
      <c r="Y394" s="468"/>
      <c r="Z394" s="468"/>
    </row>
    <row r="395" spans="1:26" ht="16.5">
      <c r="A395" s="480"/>
      <c r="B395" s="218"/>
      <c r="C395" s="481"/>
      <c r="D395" s="482"/>
      <c r="E395" s="481"/>
      <c r="F395" s="218"/>
      <c r="G395" s="663"/>
      <c r="H395" s="218"/>
      <c r="I395" s="218"/>
      <c r="J395" s="224"/>
      <c r="K395" s="224"/>
      <c r="L395" s="224"/>
      <c r="M395" s="224"/>
      <c r="N395" s="674"/>
      <c r="O395" s="468"/>
      <c r="P395" s="468"/>
      <c r="Q395" s="468"/>
      <c r="R395" s="468"/>
      <c r="S395" s="468"/>
      <c r="T395" s="468"/>
      <c r="U395" s="468"/>
      <c r="V395" s="468"/>
      <c r="W395" s="468"/>
      <c r="X395" s="468"/>
      <c r="Y395" s="468"/>
      <c r="Z395" s="468"/>
    </row>
    <row r="396" spans="1:26" ht="16.5">
      <c r="A396" s="480"/>
      <c r="B396" s="218"/>
      <c r="C396" s="481"/>
      <c r="D396" s="482"/>
      <c r="E396" s="481"/>
      <c r="F396" s="218"/>
      <c r="G396" s="663"/>
      <c r="H396" s="218"/>
      <c r="I396" s="218"/>
      <c r="J396" s="224"/>
      <c r="K396" s="224"/>
      <c r="L396" s="224"/>
      <c r="M396" s="224"/>
      <c r="N396" s="674"/>
      <c r="O396" s="468"/>
      <c r="P396" s="468"/>
      <c r="Q396" s="468"/>
      <c r="R396" s="468"/>
      <c r="S396" s="468"/>
      <c r="T396" s="468"/>
      <c r="U396" s="468"/>
      <c r="V396" s="468"/>
      <c r="W396" s="468"/>
      <c r="X396" s="468"/>
      <c r="Y396" s="468"/>
      <c r="Z396" s="468"/>
    </row>
    <row r="397" spans="1:26" ht="16.5">
      <c r="A397" s="480"/>
      <c r="B397" s="218"/>
      <c r="C397" s="481"/>
      <c r="D397" s="482"/>
      <c r="E397" s="481"/>
      <c r="F397" s="218"/>
      <c r="G397" s="663"/>
      <c r="H397" s="218"/>
      <c r="I397" s="218"/>
      <c r="J397" s="224"/>
      <c r="K397" s="224"/>
      <c r="L397" s="224"/>
      <c r="M397" s="224"/>
      <c r="N397" s="674"/>
      <c r="O397" s="468"/>
      <c r="P397" s="468"/>
      <c r="Q397" s="468"/>
      <c r="R397" s="468"/>
      <c r="S397" s="468"/>
      <c r="T397" s="468"/>
      <c r="U397" s="468"/>
      <c r="V397" s="468"/>
      <c r="W397" s="468"/>
      <c r="X397" s="468"/>
      <c r="Y397" s="468"/>
      <c r="Z397" s="468"/>
    </row>
    <row r="398" spans="1:26" ht="16.5">
      <c r="A398" s="480"/>
      <c r="B398" s="218"/>
      <c r="C398" s="481"/>
      <c r="D398" s="482"/>
      <c r="E398" s="481"/>
      <c r="F398" s="218"/>
      <c r="G398" s="663"/>
      <c r="H398" s="218"/>
      <c r="I398" s="218"/>
      <c r="J398" s="224"/>
      <c r="K398" s="224"/>
      <c r="L398" s="224"/>
      <c r="M398" s="224"/>
      <c r="N398" s="674"/>
      <c r="O398" s="468"/>
      <c r="P398" s="468"/>
      <c r="Q398" s="468"/>
      <c r="R398" s="468"/>
      <c r="S398" s="468"/>
      <c r="T398" s="468"/>
      <c r="U398" s="468"/>
      <c r="V398" s="468"/>
      <c r="W398" s="468"/>
      <c r="X398" s="468"/>
      <c r="Y398" s="468"/>
      <c r="Z398" s="468"/>
    </row>
    <row r="399" spans="1:26" ht="16.5">
      <c r="A399" s="480"/>
      <c r="B399" s="218"/>
      <c r="C399" s="481"/>
      <c r="D399" s="482"/>
      <c r="E399" s="481"/>
      <c r="F399" s="218"/>
      <c r="G399" s="663"/>
      <c r="H399" s="218"/>
      <c r="I399" s="218"/>
      <c r="J399" s="224"/>
      <c r="K399" s="224"/>
      <c r="L399" s="224"/>
      <c r="M399" s="224"/>
      <c r="N399" s="674"/>
      <c r="O399" s="468"/>
      <c r="P399" s="468"/>
      <c r="Q399" s="468"/>
      <c r="R399" s="468"/>
      <c r="S399" s="468"/>
      <c r="T399" s="468"/>
      <c r="U399" s="468"/>
      <c r="V399" s="468"/>
      <c r="W399" s="468"/>
      <c r="X399" s="468"/>
      <c r="Y399" s="468"/>
      <c r="Z399" s="468"/>
    </row>
    <row r="400" spans="1:26" ht="16.5">
      <c r="A400" s="480"/>
      <c r="B400" s="218"/>
      <c r="C400" s="481"/>
      <c r="D400" s="482"/>
      <c r="E400" s="481"/>
      <c r="F400" s="218"/>
      <c r="G400" s="663"/>
      <c r="H400" s="218"/>
      <c r="I400" s="218"/>
      <c r="J400" s="224"/>
      <c r="K400" s="224"/>
      <c r="L400" s="224"/>
      <c r="M400" s="224"/>
      <c r="N400" s="674"/>
      <c r="O400" s="468"/>
      <c r="P400" s="468"/>
      <c r="Q400" s="468"/>
      <c r="R400" s="468"/>
      <c r="S400" s="468"/>
      <c r="T400" s="468"/>
      <c r="U400" s="468"/>
      <c r="V400" s="468"/>
      <c r="W400" s="468"/>
      <c r="X400" s="468"/>
      <c r="Y400" s="468"/>
      <c r="Z400" s="468"/>
    </row>
    <row r="401" spans="1:26" ht="16.5">
      <c r="A401" s="480"/>
      <c r="B401" s="218"/>
      <c r="C401" s="481"/>
      <c r="D401" s="482"/>
      <c r="E401" s="481"/>
      <c r="F401" s="218"/>
      <c r="G401" s="663"/>
      <c r="H401" s="218"/>
      <c r="I401" s="218"/>
      <c r="J401" s="224"/>
      <c r="K401" s="224"/>
      <c r="L401" s="224"/>
      <c r="M401" s="224"/>
      <c r="N401" s="674"/>
      <c r="O401" s="468"/>
      <c r="P401" s="468"/>
      <c r="Q401" s="468"/>
      <c r="R401" s="468"/>
      <c r="S401" s="468"/>
      <c r="T401" s="468"/>
      <c r="U401" s="468"/>
      <c r="V401" s="468"/>
      <c r="W401" s="468"/>
      <c r="X401" s="468"/>
      <c r="Y401" s="468"/>
      <c r="Z401" s="468"/>
    </row>
    <row r="402" spans="1:26" ht="16.5">
      <c r="A402" s="480"/>
      <c r="B402" s="218"/>
      <c r="C402" s="481"/>
      <c r="D402" s="482"/>
      <c r="E402" s="481"/>
      <c r="F402" s="218"/>
      <c r="G402" s="663"/>
      <c r="H402" s="218"/>
      <c r="I402" s="218"/>
      <c r="J402" s="224"/>
      <c r="K402" s="224"/>
      <c r="L402" s="224"/>
      <c r="M402" s="224"/>
      <c r="N402" s="674"/>
      <c r="O402" s="468"/>
      <c r="P402" s="468"/>
      <c r="Q402" s="468"/>
      <c r="R402" s="468"/>
      <c r="S402" s="468"/>
      <c r="T402" s="468"/>
      <c r="U402" s="468"/>
      <c r="V402" s="468"/>
      <c r="W402" s="468"/>
      <c r="X402" s="468"/>
      <c r="Y402" s="468"/>
      <c r="Z402" s="468"/>
    </row>
    <row r="403" spans="1:26" ht="16.5">
      <c r="A403" s="480"/>
      <c r="B403" s="218"/>
      <c r="C403" s="481"/>
      <c r="D403" s="482"/>
      <c r="E403" s="481"/>
      <c r="F403" s="218"/>
      <c r="G403" s="663"/>
      <c r="H403" s="218"/>
      <c r="I403" s="218"/>
      <c r="J403" s="224"/>
      <c r="K403" s="224"/>
      <c r="L403" s="224"/>
      <c r="M403" s="224"/>
      <c r="N403" s="674"/>
      <c r="O403" s="468"/>
      <c r="P403" s="468"/>
      <c r="Q403" s="468"/>
      <c r="R403" s="468"/>
      <c r="S403" s="468"/>
      <c r="T403" s="468"/>
      <c r="U403" s="468"/>
      <c r="V403" s="468"/>
      <c r="W403" s="468"/>
      <c r="X403" s="468"/>
      <c r="Y403" s="468"/>
      <c r="Z403" s="468"/>
    </row>
    <row r="404" spans="1:26" ht="16.5">
      <c r="A404" s="480"/>
      <c r="B404" s="218"/>
      <c r="C404" s="481"/>
      <c r="D404" s="482"/>
      <c r="E404" s="481"/>
      <c r="F404" s="218"/>
      <c r="G404" s="663"/>
      <c r="H404" s="218"/>
      <c r="I404" s="218"/>
      <c r="J404" s="224"/>
      <c r="K404" s="224"/>
      <c r="L404" s="224"/>
      <c r="M404" s="224"/>
      <c r="N404" s="674"/>
      <c r="O404" s="468"/>
      <c r="P404" s="468"/>
      <c r="Q404" s="468"/>
      <c r="R404" s="468"/>
      <c r="S404" s="468"/>
      <c r="T404" s="468"/>
      <c r="U404" s="468"/>
      <c r="V404" s="468"/>
      <c r="W404" s="468"/>
      <c r="X404" s="468"/>
      <c r="Y404" s="468"/>
      <c r="Z404" s="468"/>
    </row>
    <row r="405" spans="1:26" ht="16.5">
      <c r="A405" s="480"/>
      <c r="B405" s="218"/>
      <c r="C405" s="481"/>
      <c r="D405" s="482"/>
      <c r="E405" s="481"/>
      <c r="F405" s="218"/>
      <c r="G405" s="663"/>
      <c r="H405" s="218"/>
      <c r="I405" s="218"/>
      <c r="J405" s="224"/>
      <c r="K405" s="224"/>
      <c r="L405" s="224"/>
      <c r="M405" s="224"/>
      <c r="N405" s="674"/>
      <c r="O405" s="468"/>
      <c r="P405" s="468"/>
      <c r="Q405" s="468"/>
      <c r="R405" s="468"/>
      <c r="S405" s="468"/>
      <c r="T405" s="468"/>
      <c r="U405" s="468"/>
      <c r="V405" s="468"/>
      <c r="W405" s="468"/>
      <c r="X405" s="468"/>
      <c r="Y405" s="468"/>
      <c r="Z405" s="468"/>
    </row>
    <row r="406" spans="1:26" ht="16.5">
      <c r="A406" s="480"/>
      <c r="B406" s="218"/>
      <c r="C406" s="481"/>
      <c r="D406" s="482"/>
      <c r="E406" s="481"/>
      <c r="F406" s="218"/>
      <c r="G406" s="663"/>
      <c r="H406" s="218"/>
      <c r="I406" s="218"/>
      <c r="J406" s="224"/>
      <c r="K406" s="224"/>
      <c r="L406" s="224"/>
      <c r="M406" s="224"/>
      <c r="N406" s="674"/>
      <c r="O406" s="468"/>
      <c r="P406" s="468"/>
      <c r="Q406" s="468"/>
      <c r="R406" s="468"/>
      <c r="S406" s="468"/>
      <c r="T406" s="468"/>
      <c r="U406" s="468"/>
      <c r="V406" s="468"/>
      <c r="W406" s="468"/>
      <c r="X406" s="468"/>
      <c r="Y406" s="468"/>
      <c r="Z406" s="468"/>
    </row>
    <row r="407" spans="1:26" ht="16.5">
      <c r="A407" s="480"/>
      <c r="B407" s="218"/>
      <c r="C407" s="481"/>
      <c r="D407" s="482"/>
      <c r="E407" s="481"/>
      <c r="F407" s="218"/>
      <c r="G407" s="663"/>
      <c r="H407" s="218"/>
      <c r="I407" s="218"/>
      <c r="J407" s="224"/>
      <c r="K407" s="224"/>
      <c r="L407" s="224"/>
      <c r="M407" s="224"/>
      <c r="N407" s="674"/>
      <c r="O407" s="468"/>
      <c r="P407" s="468"/>
      <c r="Q407" s="468"/>
      <c r="R407" s="468"/>
      <c r="S407" s="468"/>
      <c r="T407" s="468"/>
      <c r="U407" s="468"/>
      <c r="V407" s="468"/>
      <c r="W407" s="468"/>
      <c r="X407" s="468"/>
      <c r="Y407" s="468"/>
      <c r="Z407" s="468"/>
    </row>
    <row r="408" spans="1:26" ht="16.5">
      <c r="A408" s="480"/>
      <c r="B408" s="218"/>
      <c r="C408" s="481"/>
      <c r="D408" s="482"/>
      <c r="E408" s="481"/>
      <c r="F408" s="218"/>
      <c r="G408" s="663"/>
      <c r="H408" s="218"/>
      <c r="I408" s="218"/>
      <c r="J408" s="224"/>
      <c r="K408" s="224"/>
      <c r="L408" s="224"/>
      <c r="M408" s="224"/>
      <c r="N408" s="674"/>
      <c r="O408" s="468"/>
      <c r="P408" s="468"/>
      <c r="Q408" s="468"/>
      <c r="R408" s="468"/>
      <c r="S408" s="468"/>
      <c r="T408" s="468"/>
      <c r="U408" s="468"/>
      <c r="V408" s="468"/>
      <c r="W408" s="468"/>
      <c r="X408" s="468"/>
      <c r="Y408" s="468"/>
      <c r="Z408" s="468"/>
    </row>
    <row r="409" spans="1:26" ht="16.5">
      <c r="A409" s="480"/>
      <c r="B409" s="218"/>
      <c r="C409" s="481"/>
      <c r="D409" s="482"/>
      <c r="E409" s="481"/>
      <c r="F409" s="218"/>
      <c r="G409" s="663"/>
      <c r="H409" s="218"/>
      <c r="I409" s="218"/>
      <c r="J409" s="224"/>
      <c r="K409" s="224"/>
      <c r="L409" s="224"/>
      <c r="M409" s="224"/>
      <c r="N409" s="674"/>
      <c r="O409" s="468"/>
      <c r="P409" s="468"/>
      <c r="Q409" s="468"/>
      <c r="R409" s="468"/>
      <c r="S409" s="468"/>
      <c r="T409" s="468"/>
      <c r="U409" s="468"/>
      <c r="V409" s="468"/>
      <c r="W409" s="468"/>
      <c r="X409" s="468"/>
      <c r="Y409" s="468"/>
      <c r="Z409" s="468"/>
    </row>
    <row r="410" spans="1:26" ht="16.5">
      <c r="A410" s="480"/>
      <c r="B410" s="218"/>
      <c r="C410" s="481"/>
      <c r="D410" s="482"/>
      <c r="E410" s="481"/>
      <c r="F410" s="218"/>
      <c r="G410" s="663"/>
      <c r="H410" s="218"/>
      <c r="I410" s="218"/>
      <c r="J410" s="224"/>
      <c r="K410" s="224"/>
      <c r="L410" s="224"/>
      <c r="M410" s="224"/>
      <c r="N410" s="674"/>
      <c r="O410" s="468"/>
      <c r="P410" s="468"/>
      <c r="Q410" s="468"/>
      <c r="R410" s="468"/>
      <c r="S410" s="468"/>
      <c r="T410" s="468"/>
      <c r="U410" s="468"/>
      <c r="V410" s="468"/>
      <c r="W410" s="468"/>
      <c r="X410" s="468"/>
      <c r="Y410" s="468"/>
      <c r="Z410" s="468"/>
    </row>
    <row r="411" spans="1:26" ht="16.5">
      <c r="A411" s="480"/>
      <c r="B411" s="218"/>
      <c r="C411" s="481"/>
      <c r="D411" s="482"/>
      <c r="E411" s="481"/>
      <c r="F411" s="218"/>
      <c r="G411" s="663"/>
      <c r="H411" s="218"/>
      <c r="I411" s="218"/>
      <c r="J411" s="224"/>
      <c r="K411" s="224"/>
      <c r="L411" s="224"/>
      <c r="M411" s="224"/>
      <c r="N411" s="674"/>
      <c r="O411" s="468"/>
      <c r="P411" s="468"/>
      <c r="Q411" s="468"/>
      <c r="R411" s="468"/>
      <c r="S411" s="468"/>
      <c r="T411" s="468"/>
      <c r="U411" s="468"/>
      <c r="V411" s="468"/>
      <c r="W411" s="468"/>
      <c r="X411" s="468"/>
      <c r="Y411" s="468"/>
      <c r="Z411" s="468"/>
    </row>
    <row r="412" spans="1:26" ht="16.5">
      <c r="A412" s="480"/>
      <c r="B412" s="218"/>
      <c r="C412" s="481"/>
      <c r="D412" s="482"/>
      <c r="E412" s="481"/>
      <c r="F412" s="218"/>
      <c r="G412" s="663"/>
      <c r="H412" s="218"/>
      <c r="I412" s="218"/>
      <c r="J412" s="224"/>
      <c r="K412" s="224"/>
      <c r="L412" s="224"/>
      <c r="M412" s="224"/>
      <c r="N412" s="674"/>
      <c r="O412" s="468"/>
      <c r="P412" s="468"/>
      <c r="Q412" s="468"/>
      <c r="R412" s="468"/>
      <c r="S412" s="468"/>
      <c r="T412" s="468"/>
      <c r="U412" s="468"/>
      <c r="V412" s="468"/>
      <c r="W412" s="468"/>
      <c r="X412" s="468"/>
      <c r="Y412" s="468"/>
      <c r="Z412" s="468"/>
    </row>
    <row r="413" spans="1:26" ht="16.5">
      <c r="A413" s="480"/>
      <c r="B413" s="218"/>
      <c r="C413" s="481"/>
      <c r="D413" s="482"/>
      <c r="E413" s="481"/>
      <c r="F413" s="218"/>
      <c r="G413" s="663"/>
      <c r="H413" s="218"/>
      <c r="I413" s="218"/>
      <c r="J413" s="224"/>
      <c r="K413" s="224"/>
      <c r="L413" s="224"/>
      <c r="M413" s="224"/>
      <c r="N413" s="674"/>
      <c r="O413" s="468"/>
      <c r="P413" s="468"/>
      <c r="Q413" s="468"/>
      <c r="R413" s="468"/>
      <c r="S413" s="468"/>
      <c r="T413" s="468"/>
      <c r="U413" s="468"/>
      <c r="V413" s="468"/>
      <c r="W413" s="468"/>
      <c r="X413" s="468"/>
      <c r="Y413" s="468"/>
      <c r="Z413" s="468"/>
    </row>
    <row r="414" spans="1:26" ht="16.5">
      <c r="A414" s="480"/>
      <c r="B414" s="218"/>
      <c r="C414" s="481"/>
      <c r="D414" s="482"/>
      <c r="E414" s="481"/>
      <c r="F414" s="218"/>
      <c r="G414" s="663"/>
      <c r="H414" s="218"/>
      <c r="I414" s="218"/>
      <c r="J414" s="224"/>
      <c r="K414" s="224"/>
      <c r="L414" s="224"/>
      <c r="M414" s="224"/>
      <c r="N414" s="674"/>
      <c r="O414" s="468"/>
      <c r="P414" s="468"/>
      <c r="Q414" s="468"/>
      <c r="R414" s="468"/>
      <c r="S414" s="468"/>
      <c r="T414" s="468"/>
      <c r="U414" s="468"/>
      <c r="V414" s="468"/>
      <c r="W414" s="468"/>
      <c r="X414" s="468"/>
      <c r="Y414" s="468"/>
      <c r="Z414" s="468"/>
    </row>
    <row r="415" spans="1:26" ht="16.5">
      <c r="A415" s="480"/>
      <c r="B415" s="218"/>
      <c r="C415" s="481"/>
      <c r="D415" s="482"/>
      <c r="E415" s="481"/>
      <c r="F415" s="218"/>
      <c r="G415" s="663"/>
      <c r="H415" s="218"/>
      <c r="I415" s="218"/>
      <c r="J415" s="224"/>
      <c r="K415" s="224"/>
      <c r="L415" s="224"/>
      <c r="M415" s="224"/>
      <c r="N415" s="674"/>
      <c r="O415" s="468"/>
      <c r="P415" s="468"/>
      <c r="Q415" s="468"/>
      <c r="R415" s="468"/>
      <c r="S415" s="468"/>
      <c r="T415" s="468"/>
      <c r="U415" s="468"/>
      <c r="V415" s="468"/>
      <c r="W415" s="468"/>
      <c r="X415" s="468"/>
      <c r="Y415" s="468"/>
      <c r="Z415" s="468"/>
    </row>
    <row r="416" spans="1:26" ht="16.5">
      <c r="A416" s="480"/>
      <c r="B416" s="218"/>
      <c r="C416" s="481"/>
      <c r="D416" s="482"/>
      <c r="E416" s="481"/>
      <c r="F416" s="218"/>
      <c r="G416" s="663"/>
      <c r="H416" s="218"/>
      <c r="I416" s="218"/>
      <c r="J416" s="224"/>
      <c r="K416" s="224"/>
      <c r="L416" s="224"/>
      <c r="M416" s="224"/>
      <c r="N416" s="674"/>
      <c r="O416" s="468"/>
      <c r="P416" s="468"/>
      <c r="Q416" s="468"/>
      <c r="R416" s="468"/>
      <c r="S416" s="468"/>
      <c r="T416" s="468"/>
      <c r="U416" s="468"/>
      <c r="V416" s="468"/>
      <c r="W416" s="468"/>
      <c r="X416" s="468"/>
      <c r="Y416" s="468"/>
      <c r="Z416" s="468"/>
    </row>
  </sheetData>
  <sheetProtection/>
  <mergeCells count="4">
    <mergeCell ref="B1:C1"/>
    <mergeCell ref="C2:L2"/>
    <mergeCell ref="G1:N1"/>
    <mergeCell ref="I3:N3"/>
  </mergeCells>
  <printOptions horizontalCentered="1"/>
  <pageMargins left="0.2701388888888889" right="0" top="1.770138888888889" bottom="1.04" header="1.770138888888889" footer="0.5118055555555555"/>
  <pageSetup horizontalDpi="300" verticalDpi="300" orientation="portrait" paperSize="9" r:id="rId1"/>
  <headerFooter alignWithMargins="0">
    <oddFooter>&amp;CСтрана &amp;P&amp;RСтрана &amp;P</oddFooter>
  </headerFooter>
  <rowBreaks count="9" manualBreakCount="9">
    <brk id="34" max="255" man="1"/>
    <brk id="64" max="255" man="1"/>
    <brk id="91" max="255" man="1"/>
    <brk id="126" max="255" man="1"/>
    <brk id="158" max="255" man="1"/>
    <brk id="195" max="255" man="1"/>
    <brk id="222" max="255" man="1"/>
    <brk id="245" max="255" man="1"/>
    <brk id="2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63"/>
  <sheetViews>
    <sheetView workbookViewId="0" topLeftCell="A85">
      <selection activeCell="C59" sqref="C59:M96"/>
    </sheetView>
  </sheetViews>
  <sheetFormatPr defaultColWidth="9.140625" defaultRowHeight="12.75"/>
  <cols>
    <col min="1" max="1" width="4.140625" style="549" customWidth="1"/>
    <col min="2" max="2" width="3.8515625" style="549" customWidth="1"/>
    <col min="3" max="3" width="31.7109375" style="94" customWidth="1"/>
    <col min="4" max="4" width="32.140625" style="94" bestFit="1" customWidth="1"/>
    <col min="5" max="5" width="27.8515625" style="94" customWidth="1"/>
    <col min="6" max="6" width="19.140625" style="94" customWidth="1"/>
    <col min="7" max="7" width="11.8515625" style="547" customWidth="1"/>
    <col min="8" max="8" width="3.28125" style="551" customWidth="1"/>
    <col min="9" max="12" width="3.28125" style="547" customWidth="1"/>
    <col min="13" max="13" width="3.140625" style="547" customWidth="1"/>
    <col min="14" max="14" width="4.421875" style="551" customWidth="1"/>
    <col min="15" max="15" width="3.421875" style="549" customWidth="1"/>
    <col min="16" max="16384" width="9.140625" style="549" customWidth="1"/>
  </cols>
  <sheetData>
    <row r="1" spans="1:14" s="94" customFormat="1" ht="51.75" customHeight="1">
      <c r="A1" s="90"/>
      <c r="B1" s="1054" t="s">
        <v>826</v>
      </c>
      <c r="C1" s="1054"/>
      <c r="D1" s="91"/>
      <c r="E1" s="92"/>
      <c r="F1" s="93"/>
      <c r="G1" s="1056" t="s">
        <v>613</v>
      </c>
      <c r="H1" s="1056"/>
      <c r="I1" s="1056"/>
      <c r="J1" s="1056"/>
      <c r="K1" s="1056"/>
      <c r="L1" s="1056"/>
      <c r="M1" s="1056"/>
      <c r="N1" s="1056"/>
    </row>
    <row r="2" spans="1:14" s="94" customFormat="1" ht="63" customHeight="1" thickBot="1">
      <c r="A2" s="95"/>
      <c r="B2" s="95"/>
      <c r="C2" s="1055" t="s">
        <v>1091</v>
      </c>
      <c r="D2" s="1055"/>
      <c r="E2" s="1055"/>
      <c r="F2" s="1055"/>
      <c r="G2" s="1055"/>
      <c r="H2" s="1055"/>
      <c r="I2" s="1055"/>
      <c r="J2" s="1055"/>
      <c r="K2" s="1055"/>
      <c r="L2" s="1055"/>
      <c r="M2" s="96"/>
      <c r="N2" s="95"/>
    </row>
    <row r="3" spans="1:14" s="94" customFormat="1" ht="17.25" customHeight="1" thickBot="1">
      <c r="A3" s="112"/>
      <c r="B3" s="113"/>
      <c r="C3" s="503" t="s">
        <v>924</v>
      </c>
      <c r="D3" s="504"/>
      <c r="E3" s="99"/>
      <c r="F3" s="100"/>
      <c r="G3" s="146"/>
      <c r="H3" s="147"/>
      <c r="I3" s="1060" t="s">
        <v>925</v>
      </c>
      <c r="J3" s="1061"/>
      <c r="K3" s="1061"/>
      <c r="L3" s="1061"/>
      <c r="M3" s="1061"/>
      <c r="N3" s="1062"/>
    </row>
    <row r="4" spans="1:14" s="94" customFormat="1" ht="18" customHeight="1" thickBot="1">
      <c r="A4" s="505" t="s">
        <v>926</v>
      </c>
      <c r="B4" s="506" t="s">
        <v>926</v>
      </c>
      <c r="C4" s="507" t="s">
        <v>830</v>
      </c>
      <c r="D4" s="101" t="s">
        <v>831</v>
      </c>
      <c r="E4" s="108" t="s">
        <v>832</v>
      </c>
      <c r="F4" s="160" t="s">
        <v>833</v>
      </c>
      <c r="G4" s="700" t="s">
        <v>834</v>
      </c>
      <c r="H4" s="258" t="s">
        <v>835</v>
      </c>
      <c r="I4" s="508">
        <v>1</v>
      </c>
      <c r="J4" s="115">
        <v>2</v>
      </c>
      <c r="K4" s="115">
        <v>3</v>
      </c>
      <c r="L4" s="115">
        <v>4</v>
      </c>
      <c r="M4" s="116">
        <v>5</v>
      </c>
      <c r="N4" s="193" t="s">
        <v>948</v>
      </c>
    </row>
    <row r="5" spans="1:14" s="94" customFormat="1" ht="15.75" customHeight="1">
      <c r="A5" s="119">
        <v>1</v>
      </c>
      <c r="B5" s="120">
        <v>1</v>
      </c>
      <c r="C5" s="453" t="s">
        <v>1187</v>
      </c>
      <c r="D5" s="314" t="s">
        <v>949</v>
      </c>
      <c r="E5" s="453" t="s">
        <v>1090</v>
      </c>
      <c r="F5" s="813" t="s">
        <v>838</v>
      </c>
      <c r="G5" s="863" t="s">
        <v>2375</v>
      </c>
      <c r="H5" s="264">
        <v>1</v>
      </c>
      <c r="I5" s="864">
        <v>0</v>
      </c>
      <c r="J5" s="865">
        <v>20</v>
      </c>
      <c r="K5" s="865">
        <v>20</v>
      </c>
      <c r="L5" s="865">
        <v>20</v>
      </c>
      <c r="M5" s="866">
        <v>5</v>
      </c>
      <c r="N5" s="670">
        <f>SUM(I5:M5)</f>
        <v>65</v>
      </c>
    </row>
    <row r="6" spans="1:14" s="94" customFormat="1" ht="15.75" customHeight="1">
      <c r="A6" s="117">
        <v>2</v>
      </c>
      <c r="B6" s="120">
        <v>2</v>
      </c>
      <c r="C6" s="509" t="s">
        <v>511</v>
      </c>
      <c r="D6" s="807" t="s">
        <v>841</v>
      </c>
      <c r="E6" s="461" t="s">
        <v>998</v>
      </c>
      <c r="F6" s="819" t="s">
        <v>838</v>
      </c>
      <c r="G6" s="878" t="s">
        <v>2376</v>
      </c>
      <c r="H6" s="795">
        <v>1</v>
      </c>
      <c r="I6" s="876">
        <v>20</v>
      </c>
      <c r="J6" s="843">
        <v>10</v>
      </c>
      <c r="K6" s="843">
        <v>0</v>
      </c>
      <c r="L6" s="843">
        <v>20</v>
      </c>
      <c r="M6" s="844">
        <v>20</v>
      </c>
      <c r="N6" s="670">
        <f aca="true" t="shared" si="0" ref="N6:N69">SUM(I6:M6)</f>
        <v>70</v>
      </c>
    </row>
    <row r="7" spans="1:14" s="94" customFormat="1" ht="15.75" customHeight="1">
      <c r="A7" s="119">
        <v>3</v>
      </c>
      <c r="B7" s="120">
        <v>3</v>
      </c>
      <c r="C7" s="808" t="s">
        <v>1215</v>
      </c>
      <c r="D7" s="807" t="s">
        <v>509</v>
      </c>
      <c r="E7" s="461" t="s">
        <v>1216</v>
      </c>
      <c r="F7" s="819" t="s">
        <v>838</v>
      </c>
      <c r="G7" s="878" t="s">
        <v>2377</v>
      </c>
      <c r="H7" s="795">
        <v>1</v>
      </c>
      <c r="I7" s="842">
        <v>20</v>
      </c>
      <c r="J7" s="843">
        <v>13</v>
      </c>
      <c r="K7" s="843">
        <v>20</v>
      </c>
      <c r="L7" s="843">
        <v>0</v>
      </c>
      <c r="M7" s="844">
        <v>10</v>
      </c>
      <c r="N7" s="670">
        <f t="shared" si="0"/>
        <v>63</v>
      </c>
    </row>
    <row r="8" spans="1:14" s="94" customFormat="1" ht="15.75" customHeight="1">
      <c r="A8" s="117">
        <v>4</v>
      </c>
      <c r="B8" s="120">
        <v>4</v>
      </c>
      <c r="C8" s="453" t="s">
        <v>1198</v>
      </c>
      <c r="D8" s="314" t="s">
        <v>949</v>
      </c>
      <c r="E8" s="453" t="s">
        <v>1090</v>
      </c>
      <c r="F8" s="819" t="s">
        <v>838</v>
      </c>
      <c r="G8" s="878" t="s">
        <v>2378</v>
      </c>
      <c r="H8" s="795">
        <v>2</v>
      </c>
      <c r="I8" s="842">
        <v>20</v>
      </c>
      <c r="J8" s="843">
        <v>7</v>
      </c>
      <c r="K8" s="843">
        <v>15</v>
      </c>
      <c r="L8" s="843">
        <v>0</v>
      </c>
      <c r="M8" s="844">
        <v>10</v>
      </c>
      <c r="N8" s="670">
        <f t="shared" si="0"/>
        <v>52</v>
      </c>
    </row>
    <row r="9" spans="1:14" s="94" customFormat="1" ht="15.75" customHeight="1">
      <c r="A9" s="119">
        <v>5</v>
      </c>
      <c r="B9" s="120">
        <v>5</v>
      </c>
      <c r="C9" s="808" t="s">
        <v>1217</v>
      </c>
      <c r="D9" s="807" t="s">
        <v>841</v>
      </c>
      <c r="E9" s="461" t="s">
        <v>998</v>
      </c>
      <c r="F9" s="819" t="s">
        <v>838</v>
      </c>
      <c r="G9" s="878" t="s">
        <v>2379</v>
      </c>
      <c r="H9" s="795">
        <v>2</v>
      </c>
      <c r="I9" s="842">
        <v>20</v>
      </c>
      <c r="J9" s="843">
        <v>6</v>
      </c>
      <c r="K9" s="843">
        <v>20</v>
      </c>
      <c r="L9" s="843">
        <v>20</v>
      </c>
      <c r="M9" s="844">
        <v>20</v>
      </c>
      <c r="N9" s="670">
        <f t="shared" si="0"/>
        <v>86</v>
      </c>
    </row>
    <row r="10" spans="1:14" s="94" customFormat="1" ht="15.75" customHeight="1">
      <c r="A10" s="117">
        <v>6</v>
      </c>
      <c r="B10" s="120">
        <v>6</v>
      </c>
      <c r="C10" s="808" t="s">
        <v>1189</v>
      </c>
      <c r="D10" s="314" t="s">
        <v>843</v>
      </c>
      <c r="E10" s="461" t="s">
        <v>1008</v>
      </c>
      <c r="F10" s="819" t="s">
        <v>838</v>
      </c>
      <c r="G10" s="878" t="s">
        <v>2380</v>
      </c>
      <c r="H10" s="795">
        <v>2</v>
      </c>
      <c r="I10" s="842">
        <v>20</v>
      </c>
      <c r="J10" s="843">
        <v>16</v>
      </c>
      <c r="K10" s="843">
        <v>20</v>
      </c>
      <c r="L10" s="843">
        <v>20</v>
      </c>
      <c r="M10" s="844">
        <v>10</v>
      </c>
      <c r="N10" s="670">
        <f t="shared" si="0"/>
        <v>86</v>
      </c>
    </row>
    <row r="11" spans="1:14" s="94" customFormat="1" ht="15.75" customHeight="1">
      <c r="A11" s="119">
        <v>7</v>
      </c>
      <c r="B11" s="120">
        <v>7</v>
      </c>
      <c r="C11" s="453" t="s">
        <v>1204</v>
      </c>
      <c r="D11" s="314" t="s">
        <v>949</v>
      </c>
      <c r="E11" s="453" t="s">
        <v>1090</v>
      </c>
      <c r="F11" s="819" t="s">
        <v>838</v>
      </c>
      <c r="G11" s="878" t="s">
        <v>2381</v>
      </c>
      <c r="H11" s="795">
        <v>3</v>
      </c>
      <c r="I11" s="842">
        <v>20</v>
      </c>
      <c r="J11" s="843">
        <v>6</v>
      </c>
      <c r="K11" s="843">
        <v>0</v>
      </c>
      <c r="L11" s="843">
        <v>0</v>
      </c>
      <c r="M11" s="844">
        <v>20</v>
      </c>
      <c r="N11" s="670">
        <f t="shared" si="0"/>
        <v>46</v>
      </c>
    </row>
    <row r="12" spans="1:14" s="94" customFormat="1" ht="15.75" customHeight="1">
      <c r="A12" s="117">
        <v>8</v>
      </c>
      <c r="B12" s="120">
        <v>8</v>
      </c>
      <c r="C12" s="453" t="s">
        <v>1190</v>
      </c>
      <c r="D12" s="314" t="s">
        <v>844</v>
      </c>
      <c r="E12" s="453" t="s">
        <v>1000</v>
      </c>
      <c r="F12" s="819" t="s">
        <v>838</v>
      </c>
      <c r="G12" s="878" t="s">
        <v>2382</v>
      </c>
      <c r="H12" s="795">
        <v>3</v>
      </c>
      <c r="I12" s="842">
        <v>20</v>
      </c>
      <c r="J12" s="843">
        <v>20</v>
      </c>
      <c r="K12" s="843">
        <v>20</v>
      </c>
      <c r="L12" s="843">
        <v>20</v>
      </c>
      <c r="M12" s="844">
        <v>20</v>
      </c>
      <c r="N12" s="670">
        <f t="shared" si="0"/>
        <v>100</v>
      </c>
    </row>
    <row r="13" spans="1:14" s="94" customFormat="1" ht="15.75" customHeight="1">
      <c r="A13" s="119">
        <v>9</v>
      </c>
      <c r="B13" s="120">
        <v>9</v>
      </c>
      <c r="C13" s="808" t="s">
        <v>1203</v>
      </c>
      <c r="D13" s="314" t="s">
        <v>843</v>
      </c>
      <c r="E13" s="461" t="s">
        <v>1008</v>
      </c>
      <c r="F13" s="819" t="s">
        <v>838</v>
      </c>
      <c r="G13" s="878" t="s">
        <v>2383</v>
      </c>
      <c r="H13" s="795">
        <v>3</v>
      </c>
      <c r="I13" s="842">
        <v>20</v>
      </c>
      <c r="J13" s="843">
        <v>10</v>
      </c>
      <c r="K13" s="843">
        <v>20</v>
      </c>
      <c r="L13" s="843">
        <v>20</v>
      </c>
      <c r="M13" s="844">
        <v>10</v>
      </c>
      <c r="N13" s="670">
        <f t="shared" si="0"/>
        <v>80</v>
      </c>
    </row>
    <row r="14" spans="1:14" s="94" customFormat="1" ht="15.75" customHeight="1">
      <c r="A14" s="117">
        <v>10</v>
      </c>
      <c r="B14" s="120">
        <v>10</v>
      </c>
      <c r="C14" s="453" t="s">
        <v>1229</v>
      </c>
      <c r="D14" s="314" t="s">
        <v>949</v>
      </c>
      <c r="E14" s="453" t="s">
        <v>1090</v>
      </c>
      <c r="F14" s="819" t="s">
        <v>838</v>
      </c>
      <c r="G14" s="878" t="s">
        <v>2384</v>
      </c>
      <c r="H14" s="795">
        <v>4</v>
      </c>
      <c r="I14" s="876">
        <v>15</v>
      </c>
      <c r="J14" s="843">
        <v>20</v>
      </c>
      <c r="K14" s="843">
        <v>20</v>
      </c>
      <c r="L14" s="843">
        <v>20</v>
      </c>
      <c r="M14" s="844">
        <v>20</v>
      </c>
      <c r="N14" s="670">
        <f t="shared" si="0"/>
        <v>95</v>
      </c>
    </row>
    <row r="15" spans="1:14" s="94" customFormat="1" ht="15.75" customHeight="1">
      <c r="A15" s="119">
        <v>11</v>
      </c>
      <c r="B15" s="120">
        <v>11</v>
      </c>
      <c r="C15" s="453" t="s">
        <v>1195</v>
      </c>
      <c r="D15" s="314" t="s">
        <v>844</v>
      </c>
      <c r="E15" s="453" t="s">
        <v>1196</v>
      </c>
      <c r="F15" s="819" t="s">
        <v>838</v>
      </c>
      <c r="G15" s="878" t="s">
        <v>2385</v>
      </c>
      <c r="H15" s="795">
        <v>4</v>
      </c>
      <c r="I15" s="842">
        <v>20</v>
      </c>
      <c r="J15" s="843">
        <v>20</v>
      </c>
      <c r="K15" s="843">
        <v>5</v>
      </c>
      <c r="L15" s="843">
        <v>20</v>
      </c>
      <c r="M15" s="844">
        <v>0</v>
      </c>
      <c r="N15" s="670">
        <f t="shared" si="0"/>
        <v>65</v>
      </c>
    </row>
    <row r="16" spans="1:14" s="94" customFormat="1" ht="15.75" customHeight="1">
      <c r="A16" s="117">
        <v>12</v>
      </c>
      <c r="B16" s="120">
        <v>12</v>
      </c>
      <c r="C16" s="808" t="s">
        <v>1224</v>
      </c>
      <c r="D16" s="314" t="s">
        <v>843</v>
      </c>
      <c r="E16" s="461" t="s">
        <v>1008</v>
      </c>
      <c r="F16" s="819" t="s">
        <v>838</v>
      </c>
      <c r="G16" s="878" t="s">
        <v>2386</v>
      </c>
      <c r="H16" s="795">
        <v>4</v>
      </c>
      <c r="I16" s="842">
        <v>0</v>
      </c>
      <c r="J16" s="843">
        <v>6</v>
      </c>
      <c r="K16" s="843">
        <v>20</v>
      </c>
      <c r="L16" s="843">
        <v>20</v>
      </c>
      <c r="M16" s="844">
        <v>0</v>
      </c>
      <c r="N16" s="670">
        <f t="shared" si="0"/>
        <v>46</v>
      </c>
    </row>
    <row r="17" spans="1:14" s="94" customFormat="1" ht="15.75" customHeight="1">
      <c r="A17" s="119">
        <v>13</v>
      </c>
      <c r="B17" s="120">
        <v>13</v>
      </c>
      <c r="C17" s="821" t="s">
        <v>1227</v>
      </c>
      <c r="D17" s="367" t="s">
        <v>839</v>
      </c>
      <c r="E17" s="821" t="s">
        <v>1228</v>
      </c>
      <c r="F17" s="819" t="s">
        <v>838</v>
      </c>
      <c r="G17" s="878" t="s">
        <v>2387</v>
      </c>
      <c r="H17" s="795">
        <v>5</v>
      </c>
      <c r="I17" s="842">
        <v>20</v>
      </c>
      <c r="J17" s="843">
        <v>20</v>
      </c>
      <c r="K17" s="843">
        <v>20</v>
      </c>
      <c r="L17" s="843">
        <v>0</v>
      </c>
      <c r="M17" s="844">
        <v>10</v>
      </c>
      <c r="N17" s="670">
        <f t="shared" si="0"/>
        <v>70</v>
      </c>
    </row>
    <row r="18" spans="1:14" s="94" customFormat="1" ht="15.75" customHeight="1">
      <c r="A18" s="117">
        <v>14</v>
      </c>
      <c r="B18" s="120">
        <v>14</v>
      </c>
      <c r="C18" s="453" t="s">
        <v>1234</v>
      </c>
      <c r="D18" s="314" t="s">
        <v>844</v>
      </c>
      <c r="E18" s="453" t="s">
        <v>1196</v>
      </c>
      <c r="F18" s="819" t="s">
        <v>838</v>
      </c>
      <c r="G18" s="878" t="s">
        <v>2388</v>
      </c>
      <c r="H18" s="795">
        <v>5</v>
      </c>
      <c r="I18" s="842">
        <v>0</v>
      </c>
      <c r="J18" s="843">
        <v>15</v>
      </c>
      <c r="K18" s="843">
        <v>0</v>
      </c>
      <c r="L18" s="843">
        <v>0</v>
      </c>
      <c r="M18" s="844">
        <v>15</v>
      </c>
      <c r="N18" s="670">
        <f t="shared" si="0"/>
        <v>30</v>
      </c>
    </row>
    <row r="19" spans="1:14" s="94" customFormat="1" ht="15" customHeight="1">
      <c r="A19" s="119">
        <v>15</v>
      </c>
      <c r="B19" s="120">
        <v>15</v>
      </c>
      <c r="C19" s="808" t="s">
        <v>1245</v>
      </c>
      <c r="D19" s="807" t="s">
        <v>509</v>
      </c>
      <c r="E19" s="461" t="s">
        <v>1216</v>
      </c>
      <c r="F19" s="819" t="s">
        <v>838</v>
      </c>
      <c r="G19" s="878" t="s">
        <v>2389</v>
      </c>
      <c r="H19" s="795">
        <v>6</v>
      </c>
      <c r="I19" s="842">
        <v>20</v>
      </c>
      <c r="J19" s="843">
        <v>19</v>
      </c>
      <c r="K19" s="843">
        <v>20</v>
      </c>
      <c r="L19" s="843">
        <v>20</v>
      </c>
      <c r="M19" s="844">
        <v>5</v>
      </c>
      <c r="N19" s="670">
        <f t="shared" si="0"/>
        <v>84</v>
      </c>
    </row>
    <row r="20" spans="1:14" s="94" customFormat="1" ht="15.75" customHeight="1">
      <c r="A20" s="117">
        <v>16</v>
      </c>
      <c r="B20" s="120">
        <v>16</v>
      </c>
      <c r="C20" s="833" t="s">
        <v>1209</v>
      </c>
      <c r="D20" s="834" t="s">
        <v>510</v>
      </c>
      <c r="E20" s="833" t="s">
        <v>1210</v>
      </c>
      <c r="F20" s="819" t="s">
        <v>838</v>
      </c>
      <c r="G20" s="878" t="s">
        <v>2390</v>
      </c>
      <c r="H20" s="795">
        <v>6</v>
      </c>
      <c r="I20" s="842">
        <v>20</v>
      </c>
      <c r="J20" s="843">
        <v>20</v>
      </c>
      <c r="K20" s="843">
        <v>15</v>
      </c>
      <c r="L20" s="843">
        <v>0</v>
      </c>
      <c r="M20" s="844">
        <v>0</v>
      </c>
      <c r="N20" s="670">
        <f t="shared" si="0"/>
        <v>55</v>
      </c>
    </row>
    <row r="21" spans="1:14" s="94" customFormat="1" ht="15.75" customHeight="1">
      <c r="A21" s="119">
        <v>17</v>
      </c>
      <c r="B21" s="120">
        <v>17</v>
      </c>
      <c r="C21" s="833" t="s">
        <v>1214</v>
      </c>
      <c r="D21" s="834" t="s">
        <v>510</v>
      </c>
      <c r="E21" s="833" t="s">
        <v>983</v>
      </c>
      <c r="F21" s="819" t="s">
        <v>838</v>
      </c>
      <c r="G21" s="878"/>
      <c r="H21" s="795">
        <v>7</v>
      </c>
      <c r="I21" s="842"/>
      <c r="J21" s="843"/>
      <c r="K21" s="843"/>
      <c r="L21" s="843"/>
      <c r="M21" s="844"/>
      <c r="N21" s="670">
        <f t="shared" si="0"/>
        <v>0</v>
      </c>
    </row>
    <row r="22" spans="1:14" s="94" customFormat="1" ht="15.75" customHeight="1">
      <c r="A22" s="117">
        <v>18</v>
      </c>
      <c r="B22" s="120">
        <v>18</v>
      </c>
      <c r="C22" s="509" t="s">
        <v>1199</v>
      </c>
      <c r="D22" s="367" t="s">
        <v>308</v>
      </c>
      <c r="E22" s="509" t="s">
        <v>984</v>
      </c>
      <c r="F22" s="819" t="s">
        <v>838</v>
      </c>
      <c r="G22" s="878" t="s">
        <v>2391</v>
      </c>
      <c r="H22" s="795">
        <v>7</v>
      </c>
      <c r="I22" s="842">
        <v>20</v>
      </c>
      <c r="J22" s="843">
        <v>20</v>
      </c>
      <c r="K22" s="843">
        <v>20</v>
      </c>
      <c r="L22" s="843">
        <v>20</v>
      </c>
      <c r="M22" s="844">
        <v>5</v>
      </c>
      <c r="N22" s="670">
        <f t="shared" si="0"/>
        <v>85</v>
      </c>
    </row>
    <row r="23" spans="1:14" s="94" customFormat="1" ht="15.75" customHeight="1">
      <c r="A23" s="117">
        <v>19</v>
      </c>
      <c r="B23" s="118">
        <v>19</v>
      </c>
      <c r="C23" s="461" t="s">
        <v>1200</v>
      </c>
      <c r="D23" s="827" t="s">
        <v>846</v>
      </c>
      <c r="E23" s="459" t="s">
        <v>987</v>
      </c>
      <c r="F23" s="819" t="s">
        <v>838</v>
      </c>
      <c r="G23" s="878" t="s">
        <v>2392</v>
      </c>
      <c r="H23" s="795">
        <v>8</v>
      </c>
      <c r="I23" s="842">
        <v>20</v>
      </c>
      <c r="J23" s="843">
        <v>19</v>
      </c>
      <c r="K23" s="843">
        <v>20</v>
      </c>
      <c r="L23" s="843">
        <v>0</v>
      </c>
      <c r="M23" s="844">
        <v>10</v>
      </c>
      <c r="N23" s="670">
        <f t="shared" si="0"/>
        <v>69</v>
      </c>
    </row>
    <row r="24" spans="1:14" s="94" customFormat="1" ht="15.75" customHeight="1">
      <c r="A24" s="119">
        <v>20</v>
      </c>
      <c r="B24" s="120">
        <v>20</v>
      </c>
      <c r="C24" s="790" t="s">
        <v>1225</v>
      </c>
      <c r="D24" s="820" t="s">
        <v>840</v>
      </c>
      <c r="E24" s="790" t="s">
        <v>1226</v>
      </c>
      <c r="F24" s="819" t="s">
        <v>838</v>
      </c>
      <c r="G24" s="878" t="s">
        <v>2393</v>
      </c>
      <c r="H24" s="795">
        <v>8</v>
      </c>
      <c r="I24" s="876">
        <v>20</v>
      </c>
      <c r="J24" s="843">
        <v>20</v>
      </c>
      <c r="K24" s="843">
        <v>15</v>
      </c>
      <c r="L24" s="843">
        <v>5</v>
      </c>
      <c r="M24" s="844">
        <v>20</v>
      </c>
      <c r="N24" s="670">
        <f t="shared" si="0"/>
        <v>80</v>
      </c>
    </row>
    <row r="25" spans="1:14" s="94" customFormat="1" ht="15.75" customHeight="1">
      <c r="A25" s="117">
        <v>21</v>
      </c>
      <c r="B25" s="120">
        <v>21</v>
      </c>
      <c r="C25" s="453" t="s">
        <v>1188</v>
      </c>
      <c r="D25" s="828" t="s">
        <v>837</v>
      </c>
      <c r="E25" s="453" t="s">
        <v>1011</v>
      </c>
      <c r="F25" s="813" t="s">
        <v>838</v>
      </c>
      <c r="G25" s="878" t="s">
        <v>2394</v>
      </c>
      <c r="H25" s="795">
        <v>8</v>
      </c>
      <c r="I25" s="842">
        <v>20</v>
      </c>
      <c r="J25" s="843">
        <v>20</v>
      </c>
      <c r="K25" s="843">
        <v>20</v>
      </c>
      <c r="L25" s="843">
        <v>0</v>
      </c>
      <c r="M25" s="844">
        <v>20</v>
      </c>
      <c r="N25" s="670">
        <f t="shared" si="0"/>
        <v>80</v>
      </c>
    </row>
    <row r="26" spans="1:14" s="94" customFormat="1" ht="15.75" customHeight="1">
      <c r="A26" s="119">
        <v>22</v>
      </c>
      <c r="B26" s="120">
        <v>22</v>
      </c>
      <c r="C26" s="461" t="s">
        <v>1212</v>
      </c>
      <c r="D26" s="827" t="s">
        <v>846</v>
      </c>
      <c r="E26" s="459" t="s">
        <v>1213</v>
      </c>
      <c r="F26" s="813" t="s">
        <v>838</v>
      </c>
      <c r="G26" s="878" t="s">
        <v>2395</v>
      </c>
      <c r="H26" s="795">
        <v>9</v>
      </c>
      <c r="I26" s="842">
        <v>20</v>
      </c>
      <c r="J26" s="843">
        <v>20</v>
      </c>
      <c r="K26" s="843">
        <v>15</v>
      </c>
      <c r="L26" s="843">
        <v>0</v>
      </c>
      <c r="M26" s="844">
        <v>20</v>
      </c>
      <c r="N26" s="670">
        <f t="shared" si="0"/>
        <v>75</v>
      </c>
    </row>
    <row r="27" spans="1:14" s="94" customFormat="1" ht="15.75" customHeight="1">
      <c r="A27" s="117">
        <v>23</v>
      </c>
      <c r="B27" s="120">
        <v>23</v>
      </c>
      <c r="C27" s="790" t="s">
        <v>1233</v>
      </c>
      <c r="D27" s="820" t="s">
        <v>840</v>
      </c>
      <c r="E27" s="790" t="s">
        <v>1226</v>
      </c>
      <c r="F27" s="813" t="s">
        <v>838</v>
      </c>
      <c r="G27" s="878" t="s">
        <v>2396</v>
      </c>
      <c r="H27" s="795">
        <v>9</v>
      </c>
      <c r="I27" s="842">
        <v>0</v>
      </c>
      <c r="J27" s="843">
        <v>4</v>
      </c>
      <c r="K27" s="843">
        <v>0</v>
      </c>
      <c r="L27" s="843">
        <v>0</v>
      </c>
      <c r="M27" s="844">
        <v>10</v>
      </c>
      <c r="N27" s="670">
        <f t="shared" si="0"/>
        <v>14</v>
      </c>
    </row>
    <row r="28" spans="1:14" s="94" customFormat="1" ht="15.75" customHeight="1">
      <c r="A28" s="119">
        <v>24</v>
      </c>
      <c r="B28" s="120">
        <v>24</v>
      </c>
      <c r="C28" s="453" t="s">
        <v>1194</v>
      </c>
      <c r="D28" s="828" t="s">
        <v>837</v>
      </c>
      <c r="E28" s="453" t="s">
        <v>1011</v>
      </c>
      <c r="F28" s="813" t="s">
        <v>838</v>
      </c>
      <c r="G28" s="878" t="s">
        <v>2397</v>
      </c>
      <c r="H28" s="795">
        <v>9</v>
      </c>
      <c r="I28" s="842">
        <v>0</v>
      </c>
      <c r="J28" s="843">
        <v>19</v>
      </c>
      <c r="K28" s="843">
        <v>20</v>
      </c>
      <c r="L28" s="843">
        <v>0</v>
      </c>
      <c r="M28" s="844">
        <v>10</v>
      </c>
      <c r="N28" s="670">
        <f t="shared" si="0"/>
        <v>49</v>
      </c>
    </row>
    <row r="29" spans="1:14" s="94" customFormat="1" ht="15.75" customHeight="1">
      <c r="A29" s="117">
        <v>25</v>
      </c>
      <c r="B29" s="120">
        <v>25</v>
      </c>
      <c r="C29" s="461" t="s">
        <v>1238</v>
      </c>
      <c r="D29" s="827" t="s">
        <v>846</v>
      </c>
      <c r="E29" s="459" t="s">
        <v>1213</v>
      </c>
      <c r="F29" s="813" t="s">
        <v>838</v>
      </c>
      <c r="G29" s="878" t="s">
        <v>2398</v>
      </c>
      <c r="H29" s="795">
        <v>10</v>
      </c>
      <c r="I29" s="842">
        <v>20</v>
      </c>
      <c r="J29" s="843">
        <v>20</v>
      </c>
      <c r="K29" s="843">
        <v>15</v>
      </c>
      <c r="L29" s="843">
        <v>0</v>
      </c>
      <c r="M29" s="844">
        <v>10</v>
      </c>
      <c r="N29" s="670">
        <f t="shared" si="0"/>
        <v>65</v>
      </c>
    </row>
    <row r="30" spans="1:14" s="94" customFormat="1" ht="15.75" customHeight="1">
      <c r="A30" s="119">
        <v>26</v>
      </c>
      <c r="B30" s="120">
        <v>26</v>
      </c>
      <c r="C30" s="792" t="s">
        <v>1186</v>
      </c>
      <c r="D30" s="798" t="s">
        <v>942</v>
      </c>
      <c r="E30" s="788" t="s">
        <v>1012</v>
      </c>
      <c r="F30" s="813" t="s">
        <v>838</v>
      </c>
      <c r="G30" s="878" t="s">
        <v>2399</v>
      </c>
      <c r="H30" s="795">
        <v>10</v>
      </c>
      <c r="I30" s="842">
        <v>20</v>
      </c>
      <c r="J30" s="843">
        <v>18</v>
      </c>
      <c r="K30" s="843">
        <v>20</v>
      </c>
      <c r="L30" s="843">
        <v>20</v>
      </c>
      <c r="M30" s="844">
        <v>20</v>
      </c>
      <c r="N30" s="670">
        <f t="shared" si="0"/>
        <v>98</v>
      </c>
    </row>
    <row r="31" spans="1:14" s="94" customFormat="1" ht="15.75" customHeight="1">
      <c r="A31" s="117">
        <v>27</v>
      </c>
      <c r="B31" s="120">
        <v>27</v>
      </c>
      <c r="C31" s="453" t="s">
        <v>1211</v>
      </c>
      <c r="D31" s="828" t="s">
        <v>837</v>
      </c>
      <c r="E31" s="453" t="s">
        <v>1011</v>
      </c>
      <c r="F31" s="813" t="s">
        <v>838</v>
      </c>
      <c r="G31" s="878" t="s">
        <v>2400</v>
      </c>
      <c r="H31" s="795">
        <v>10</v>
      </c>
      <c r="I31" s="842">
        <v>0</v>
      </c>
      <c r="J31" s="843">
        <v>20</v>
      </c>
      <c r="K31" s="843">
        <v>20</v>
      </c>
      <c r="L31" s="843">
        <v>20</v>
      </c>
      <c r="M31" s="844">
        <v>0</v>
      </c>
      <c r="N31" s="670">
        <f t="shared" si="0"/>
        <v>60</v>
      </c>
    </row>
    <row r="32" spans="1:14" s="94" customFormat="1" ht="15.75" customHeight="1">
      <c r="A32" s="119">
        <v>28</v>
      </c>
      <c r="B32" s="120">
        <v>28</v>
      </c>
      <c r="C32" s="792" t="s">
        <v>1050</v>
      </c>
      <c r="D32" s="798" t="s">
        <v>942</v>
      </c>
      <c r="E32" s="935" t="s">
        <v>1012</v>
      </c>
      <c r="F32" s="818" t="s">
        <v>838</v>
      </c>
      <c r="G32" s="878" t="s">
        <v>2401</v>
      </c>
      <c r="H32" s="795">
        <v>11</v>
      </c>
      <c r="I32" s="842">
        <v>20</v>
      </c>
      <c r="J32" s="843">
        <v>20</v>
      </c>
      <c r="K32" s="843">
        <v>20</v>
      </c>
      <c r="L32" s="843">
        <v>20</v>
      </c>
      <c r="M32" s="844">
        <v>20</v>
      </c>
      <c r="N32" s="670">
        <f t="shared" si="0"/>
        <v>100</v>
      </c>
    </row>
    <row r="33" spans="1:14" s="94" customFormat="1" ht="15.75" customHeight="1">
      <c r="A33" s="117">
        <v>29</v>
      </c>
      <c r="B33" s="120">
        <v>29</v>
      </c>
      <c r="C33" s="790" t="s">
        <v>1243</v>
      </c>
      <c r="D33" s="820" t="s">
        <v>840</v>
      </c>
      <c r="E33" s="891" t="s">
        <v>1226</v>
      </c>
      <c r="F33" s="818" t="s">
        <v>838</v>
      </c>
      <c r="G33" s="878" t="s">
        <v>2402</v>
      </c>
      <c r="H33" s="795">
        <v>11</v>
      </c>
      <c r="I33" s="842">
        <v>0</v>
      </c>
      <c r="J33" s="843">
        <v>17</v>
      </c>
      <c r="K33" s="843">
        <v>20</v>
      </c>
      <c r="L33" s="843">
        <v>0</v>
      </c>
      <c r="M33" s="844">
        <v>5</v>
      </c>
      <c r="N33" s="670">
        <f t="shared" si="0"/>
        <v>42</v>
      </c>
    </row>
    <row r="34" spans="1:14" s="94" customFormat="1" ht="15.75" customHeight="1">
      <c r="A34" s="119">
        <v>30</v>
      </c>
      <c r="B34" s="120">
        <v>30</v>
      </c>
      <c r="C34" s="453" t="s">
        <v>1231</v>
      </c>
      <c r="D34" s="828" t="s">
        <v>837</v>
      </c>
      <c r="E34" s="936" t="s">
        <v>1011</v>
      </c>
      <c r="F34" s="818" t="s">
        <v>838</v>
      </c>
      <c r="G34" s="878" t="s">
        <v>2403</v>
      </c>
      <c r="H34" s="795">
        <v>11</v>
      </c>
      <c r="I34" s="842">
        <v>0</v>
      </c>
      <c r="J34" s="843">
        <v>9</v>
      </c>
      <c r="K34" s="843">
        <v>20</v>
      </c>
      <c r="L34" s="843">
        <v>0</v>
      </c>
      <c r="M34" s="844">
        <v>5</v>
      </c>
      <c r="N34" s="670">
        <f t="shared" si="0"/>
        <v>34</v>
      </c>
    </row>
    <row r="35" spans="1:14" s="94" customFormat="1" ht="15.75" customHeight="1">
      <c r="A35" s="117">
        <v>31</v>
      </c>
      <c r="B35" s="120">
        <v>31</v>
      </c>
      <c r="C35" s="459" t="s">
        <v>1030</v>
      </c>
      <c r="D35" s="829" t="s">
        <v>507</v>
      </c>
      <c r="E35" s="884" t="s">
        <v>993</v>
      </c>
      <c r="F35" s="818" t="s">
        <v>838</v>
      </c>
      <c r="G35" s="878" t="s">
        <v>2404</v>
      </c>
      <c r="H35" s="795">
        <v>12</v>
      </c>
      <c r="I35" s="842">
        <v>20</v>
      </c>
      <c r="J35" s="843">
        <v>7</v>
      </c>
      <c r="K35" s="843">
        <v>5</v>
      </c>
      <c r="L35" s="843">
        <v>20</v>
      </c>
      <c r="M35" s="844">
        <v>15</v>
      </c>
      <c r="N35" s="670">
        <f t="shared" si="0"/>
        <v>67</v>
      </c>
    </row>
    <row r="36" spans="1:14" s="94" customFormat="1" ht="15.75" customHeight="1">
      <c r="A36" s="119">
        <v>32</v>
      </c>
      <c r="B36" s="120">
        <v>32</v>
      </c>
      <c r="C36" s="453" t="s">
        <v>1192</v>
      </c>
      <c r="D36" s="807" t="s">
        <v>842</v>
      </c>
      <c r="E36" s="936" t="s">
        <v>1193</v>
      </c>
      <c r="F36" s="818" t="s">
        <v>838</v>
      </c>
      <c r="G36" s="878" t="s">
        <v>2405</v>
      </c>
      <c r="H36" s="795">
        <v>12</v>
      </c>
      <c r="I36" s="842">
        <v>20</v>
      </c>
      <c r="J36" s="843">
        <v>17</v>
      </c>
      <c r="K36" s="843">
        <v>20</v>
      </c>
      <c r="L36" s="843">
        <v>20</v>
      </c>
      <c r="M36" s="844">
        <v>20</v>
      </c>
      <c r="N36" s="670">
        <f t="shared" si="0"/>
        <v>97</v>
      </c>
    </row>
    <row r="37" spans="1:14" s="94" customFormat="1" ht="15.75" customHeight="1">
      <c r="A37" s="117">
        <v>33</v>
      </c>
      <c r="B37" s="120">
        <v>33</v>
      </c>
      <c r="C37" s="792" t="s">
        <v>1197</v>
      </c>
      <c r="D37" s="798" t="s">
        <v>942</v>
      </c>
      <c r="E37" s="935" t="s">
        <v>1012</v>
      </c>
      <c r="F37" s="818" t="s">
        <v>838</v>
      </c>
      <c r="G37" s="878" t="s">
        <v>2406</v>
      </c>
      <c r="H37" s="795">
        <v>12</v>
      </c>
      <c r="I37" s="842">
        <v>20</v>
      </c>
      <c r="J37" s="843">
        <v>20</v>
      </c>
      <c r="K37" s="843">
        <v>20</v>
      </c>
      <c r="L37" s="843">
        <v>0</v>
      </c>
      <c r="M37" s="844">
        <v>20</v>
      </c>
      <c r="N37" s="670">
        <f t="shared" si="0"/>
        <v>80</v>
      </c>
    </row>
    <row r="38" spans="1:14" s="94" customFormat="1" ht="15.75" customHeight="1">
      <c r="A38" s="119">
        <v>34</v>
      </c>
      <c r="B38" s="120">
        <v>34</v>
      </c>
      <c r="C38" s="453" t="s">
        <v>1232</v>
      </c>
      <c r="D38" s="828" t="s">
        <v>837</v>
      </c>
      <c r="E38" s="936" t="s">
        <v>1011</v>
      </c>
      <c r="F38" s="818" t="s">
        <v>838</v>
      </c>
      <c r="G38" s="878" t="s">
        <v>2407</v>
      </c>
      <c r="H38" s="795">
        <v>12</v>
      </c>
      <c r="I38" s="842">
        <v>20</v>
      </c>
      <c r="J38" s="843">
        <v>12</v>
      </c>
      <c r="K38" s="843">
        <v>5</v>
      </c>
      <c r="L38" s="843">
        <v>10</v>
      </c>
      <c r="M38" s="844">
        <v>0</v>
      </c>
      <c r="N38" s="670">
        <f t="shared" si="0"/>
        <v>47</v>
      </c>
    </row>
    <row r="39" spans="1:14" s="94" customFormat="1" ht="15.75" customHeight="1">
      <c r="A39" s="117">
        <v>35</v>
      </c>
      <c r="B39" s="120">
        <v>35</v>
      </c>
      <c r="C39" s="459" t="s">
        <v>1191</v>
      </c>
      <c r="D39" s="829" t="s">
        <v>507</v>
      </c>
      <c r="E39" s="884" t="s">
        <v>993</v>
      </c>
      <c r="F39" s="818" t="s">
        <v>838</v>
      </c>
      <c r="G39" s="878" t="s">
        <v>2408</v>
      </c>
      <c r="H39" s="795">
        <v>13</v>
      </c>
      <c r="I39" s="842">
        <v>20</v>
      </c>
      <c r="J39" s="843">
        <v>20</v>
      </c>
      <c r="K39" s="843">
        <v>10</v>
      </c>
      <c r="L39" s="843">
        <v>20</v>
      </c>
      <c r="M39" s="844">
        <v>0</v>
      </c>
      <c r="N39" s="670">
        <f t="shared" si="0"/>
        <v>70</v>
      </c>
    </row>
    <row r="40" spans="1:14" s="94" customFormat="1" ht="15.75" customHeight="1">
      <c r="A40" s="119">
        <v>36</v>
      </c>
      <c r="B40" s="120">
        <v>36</v>
      </c>
      <c r="C40" s="453" t="s">
        <v>1205</v>
      </c>
      <c r="D40" s="807" t="s">
        <v>842</v>
      </c>
      <c r="E40" s="936" t="s">
        <v>1193</v>
      </c>
      <c r="F40" s="818" t="s">
        <v>838</v>
      </c>
      <c r="G40" s="878" t="s">
        <v>2409</v>
      </c>
      <c r="H40" s="795">
        <v>13</v>
      </c>
      <c r="I40" s="842">
        <v>20</v>
      </c>
      <c r="J40" s="843">
        <v>19</v>
      </c>
      <c r="K40" s="843">
        <v>5</v>
      </c>
      <c r="L40" s="843">
        <v>0</v>
      </c>
      <c r="M40" s="844">
        <v>20</v>
      </c>
      <c r="N40" s="670">
        <f t="shared" si="0"/>
        <v>64</v>
      </c>
    </row>
    <row r="41" spans="1:14" s="94" customFormat="1" ht="15.75" customHeight="1">
      <c r="A41" s="117">
        <v>37</v>
      </c>
      <c r="B41" s="120">
        <v>37</v>
      </c>
      <c r="C41" s="792" t="s">
        <v>1244</v>
      </c>
      <c r="D41" s="798" t="s">
        <v>942</v>
      </c>
      <c r="E41" s="935" t="s">
        <v>1002</v>
      </c>
      <c r="F41" s="818" t="s">
        <v>838</v>
      </c>
      <c r="G41" s="878" t="s">
        <v>2410</v>
      </c>
      <c r="H41" s="795">
        <v>13</v>
      </c>
      <c r="I41" s="842">
        <v>20</v>
      </c>
      <c r="J41" s="843">
        <v>18</v>
      </c>
      <c r="K41" s="843">
        <v>5</v>
      </c>
      <c r="L41" s="843">
        <v>0</v>
      </c>
      <c r="M41" s="844">
        <v>5</v>
      </c>
      <c r="N41" s="670">
        <f t="shared" si="0"/>
        <v>48</v>
      </c>
    </row>
    <row r="42" spans="1:14" s="94" customFormat="1" ht="15.75" customHeight="1">
      <c r="A42" s="119">
        <v>38</v>
      </c>
      <c r="B42" s="120">
        <v>38</v>
      </c>
      <c r="C42" s="453" t="s">
        <v>1240</v>
      </c>
      <c r="D42" s="828" t="s">
        <v>837</v>
      </c>
      <c r="E42" s="936" t="s">
        <v>1011</v>
      </c>
      <c r="F42" s="818" t="s">
        <v>838</v>
      </c>
      <c r="G42" s="878" t="s">
        <v>2411</v>
      </c>
      <c r="H42" s="795">
        <v>13</v>
      </c>
      <c r="I42" s="842">
        <v>0</v>
      </c>
      <c r="J42" s="843">
        <v>5</v>
      </c>
      <c r="K42" s="843">
        <v>20</v>
      </c>
      <c r="L42" s="843">
        <v>0</v>
      </c>
      <c r="M42" s="844">
        <v>10</v>
      </c>
      <c r="N42" s="670">
        <f t="shared" si="0"/>
        <v>35</v>
      </c>
    </row>
    <row r="43" spans="1:14" s="94" customFormat="1" ht="15.75" customHeight="1">
      <c r="A43" s="117">
        <v>39</v>
      </c>
      <c r="B43" s="120">
        <v>39</v>
      </c>
      <c r="C43" s="459" t="s">
        <v>1218</v>
      </c>
      <c r="D43" s="829" t="s">
        <v>507</v>
      </c>
      <c r="E43" s="884" t="s">
        <v>1219</v>
      </c>
      <c r="F43" s="818" t="s">
        <v>838</v>
      </c>
      <c r="G43" s="878" t="s">
        <v>2412</v>
      </c>
      <c r="H43" s="795">
        <v>14</v>
      </c>
      <c r="I43" s="842">
        <v>20</v>
      </c>
      <c r="J43" s="843">
        <v>10</v>
      </c>
      <c r="K43" s="843">
        <v>5</v>
      </c>
      <c r="L43" s="843">
        <v>20</v>
      </c>
      <c r="M43" s="844">
        <v>20</v>
      </c>
      <c r="N43" s="670">
        <f t="shared" si="0"/>
        <v>75</v>
      </c>
    </row>
    <row r="44" spans="1:14" s="94" customFormat="1" ht="15.75" customHeight="1">
      <c r="A44" s="119">
        <v>40</v>
      </c>
      <c r="B44" s="120">
        <v>40</v>
      </c>
      <c r="C44" s="835" t="s">
        <v>1207</v>
      </c>
      <c r="D44" s="773" t="s">
        <v>508</v>
      </c>
      <c r="E44" s="937" t="s">
        <v>1208</v>
      </c>
      <c r="F44" s="818" t="s">
        <v>838</v>
      </c>
      <c r="G44" s="878" t="s">
        <v>2413</v>
      </c>
      <c r="H44" s="795">
        <v>14</v>
      </c>
      <c r="I44" s="876">
        <v>20</v>
      </c>
      <c r="J44" s="843">
        <v>18</v>
      </c>
      <c r="K44" s="843">
        <v>20</v>
      </c>
      <c r="L44" s="843">
        <v>20</v>
      </c>
      <c r="M44" s="844">
        <v>20</v>
      </c>
      <c r="N44" s="670">
        <f t="shared" si="0"/>
        <v>98</v>
      </c>
    </row>
    <row r="45" spans="1:14" s="94" customFormat="1" ht="15.75" customHeight="1">
      <c r="A45" s="117">
        <v>41</v>
      </c>
      <c r="B45" s="120">
        <v>41</v>
      </c>
      <c r="C45" s="453" t="s">
        <v>1206</v>
      </c>
      <c r="D45" s="807" t="s">
        <v>842</v>
      </c>
      <c r="E45" s="936" t="s">
        <v>1193</v>
      </c>
      <c r="F45" s="818" t="s">
        <v>838</v>
      </c>
      <c r="G45" s="878" t="s">
        <v>2414</v>
      </c>
      <c r="H45" s="795">
        <v>14</v>
      </c>
      <c r="I45" s="842">
        <v>15</v>
      </c>
      <c r="J45" s="843">
        <v>6</v>
      </c>
      <c r="K45" s="843">
        <v>20</v>
      </c>
      <c r="L45" s="843">
        <v>0</v>
      </c>
      <c r="M45" s="844">
        <v>20</v>
      </c>
      <c r="N45" s="670">
        <f t="shared" si="0"/>
        <v>61</v>
      </c>
    </row>
    <row r="46" spans="1:14" s="94" customFormat="1" ht="15.75" customHeight="1">
      <c r="A46" s="119">
        <v>42</v>
      </c>
      <c r="B46" s="120">
        <v>42</v>
      </c>
      <c r="C46" s="459" t="s">
        <v>1230</v>
      </c>
      <c r="D46" s="829" t="s">
        <v>507</v>
      </c>
      <c r="E46" s="884" t="s">
        <v>999</v>
      </c>
      <c r="F46" s="818" t="s">
        <v>838</v>
      </c>
      <c r="G46" s="878" t="s">
        <v>2415</v>
      </c>
      <c r="H46" s="795">
        <v>15</v>
      </c>
      <c r="I46" s="842">
        <v>0</v>
      </c>
      <c r="J46" s="843">
        <v>10</v>
      </c>
      <c r="K46" s="843">
        <v>5</v>
      </c>
      <c r="L46" s="843">
        <v>10</v>
      </c>
      <c r="M46" s="844">
        <v>10</v>
      </c>
      <c r="N46" s="670">
        <f t="shared" si="0"/>
        <v>35</v>
      </c>
    </row>
    <row r="47" spans="1:14" s="94" customFormat="1" ht="15.75" customHeight="1">
      <c r="A47" s="117">
        <v>43</v>
      </c>
      <c r="B47" s="120">
        <v>43</v>
      </c>
      <c r="C47" s="453" t="s">
        <v>1222</v>
      </c>
      <c r="D47" s="807" t="s">
        <v>842</v>
      </c>
      <c r="E47" s="936" t="s">
        <v>1223</v>
      </c>
      <c r="F47" s="818" t="s">
        <v>838</v>
      </c>
      <c r="G47" s="878" t="s">
        <v>2416</v>
      </c>
      <c r="H47" s="795">
        <v>15</v>
      </c>
      <c r="I47" s="842">
        <v>20</v>
      </c>
      <c r="J47" s="843">
        <v>18</v>
      </c>
      <c r="K47" s="843">
        <v>20</v>
      </c>
      <c r="L47" s="843">
        <v>20</v>
      </c>
      <c r="M47" s="844">
        <v>10</v>
      </c>
      <c r="N47" s="670">
        <f t="shared" si="0"/>
        <v>88</v>
      </c>
    </row>
    <row r="48" spans="1:14" s="94" customFormat="1" ht="15.75" customHeight="1">
      <c r="A48" s="119">
        <v>44</v>
      </c>
      <c r="B48" s="120">
        <v>44</v>
      </c>
      <c r="C48" s="459" t="s">
        <v>1239</v>
      </c>
      <c r="D48" s="829" t="s">
        <v>507</v>
      </c>
      <c r="E48" s="884" t="s">
        <v>1219</v>
      </c>
      <c r="F48" s="818" t="s">
        <v>838</v>
      </c>
      <c r="G48" s="878" t="s">
        <v>2417</v>
      </c>
      <c r="H48" s="795">
        <v>16</v>
      </c>
      <c r="I48" s="842">
        <v>20</v>
      </c>
      <c r="J48" s="843">
        <v>15</v>
      </c>
      <c r="K48" s="843">
        <v>5</v>
      </c>
      <c r="L48" s="843">
        <v>0</v>
      </c>
      <c r="M48" s="844">
        <v>10</v>
      </c>
      <c r="N48" s="670">
        <f t="shared" si="0"/>
        <v>50</v>
      </c>
    </row>
    <row r="49" spans="1:14" s="94" customFormat="1" ht="15.75" customHeight="1">
      <c r="A49" s="117">
        <v>45</v>
      </c>
      <c r="B49" s="120">
        <v>45</v>
      </c>
      <c r="C49" s="459" t="s">
        <v>1242</v>
      </c>
      <c r="D49" s="829" t="s">
        <v>507</v>
      </c>
      <c r="E49" s="884" t="s">
        <v>999</v>
      </c>
      <c r="F49" s="818" t="s">
        <v>838</v>
      </c>
      <c r="G49" s="878" t="s">
        <v>2418</v>
      </c>
      <c r="H49" s="795">
        <v>17</v>
      </c>
      <c r="I49" s="842">
        <v>20</v>
      </c>
      <c r="J49" s="843">
        <v>0</v>
      </c>
      <c r="K49" s="843">
        <v>15</v>
      </c>
      <c r="L49" s="843">
        <v>0</v>
      </c>
      <c r="M49" s="844">
        <v>15</v>
      </c>
      <c r="N49" s="670">
        <f t="shared" si="0"/>
        <v>50</v>
      </c>
    </row>
    <row r="50" spans="1:14" s="94" customFormat="1" ht="15.75" customHeight="1">
      <c r="A50" s="119">
        <v>46</v>
      </c>
      <c r="B50" s="120">
        <v>46</v>
      </c>
      <c r="C50" s="453" t="s">
        <v>1201</v>
      </c>
      <c r="D50" s="773" t="s">
        <v>845</v>
      </c>
      <c r="E50" s="936" t="s">
        <v>1202</v>
      </c>
      <c r="F50" s="818" t="s">
        <v>838</v>
      </c>
      <c r="G50" s="878" t="s">
        <v>2419</v>
      </c>
      <c r="H50" s="795">
        <v>17</v>
      </c>
      <c r="I50" s="842">
        <v>0</v>
      </c>
      <c r="J50" s="843">
        <v>18</v>
      </c>
      <c r="K50" s="843">
        <v>0</v>
      </c>
      <c r="L50" s="843">
        <v>0</v>
      </c>
      <c r="M50" s="844">
        <v>15</v>
      </c>
      <c r="N50" s="670">
        <f t="shared" si="0"/>
        <v>33</v>
      </c>
    </row>
    <row r="51" spans="1:14" s="94" customFormat="1" ht="15.75" customHeight="1">
      <c r="A51" s="117">
        <v>47</v>
      </c>
      <c r="B51" s="120">
        <v>47</v>
      </c>
      <c r="C51" s="453" t="s">
        <v>1184</v>
      </c>
      <c r="D51" s="773" t="s">
        <v>845</v>
      </c>
      <c r="E51" s="936" t="s">
        <v>1185</v>
      </c>
      <c r="F51" s="818" t="s">
        <v>838</v>
      </c>
      <c r="G51" s="878" t="s">
        <v>2420</v>
      </c>
      <c r="H51" s="795">
        <v>18</v>
      </c>
      <c r="I51" s="842">
        <v>0</v>
      </c>
      <c r="J51" s="843">
        <v>0</v>
      </c>
      <c r="K51" s="843">
        <v>20</v>
      </c>
      <c r="L51" s="843">
        <v>0</v>
      </c>
      <c r="M51" s="844">
        <v>20</v>
      </c>
      <c r="N51" s="670">
        <f t="shared" si="0"/>
        <v>40</v>
      </c>
    </row>
    <row r="52" spans="1:14" s="94" customFormat="1" ht="15.75" customHeight="1">
      <c r="A52" s="119">
        <v>48</v>
      </c>
      <c r="B52" s="120">
        <v>48</v>
      </c>
      <c r="C52" s="833" t="s">
        <v>1235</v>
      </c>
      <c r="D52" s="834" t="s">
        <v>510</v>
      </c>
      <c r="E52" s="938" t="s">
        <v>1210</v>
      </c>
      <c r="F52" s="818" t="s">
        <v>838</v>
      </c>
      <c r="G52" s="878" t="s">
        <v>2421</v>
      </c>
      <c r="H52" s="795">
        <v>18</v>
      </c>
      <c r="I52" s="842">
        <v>20</v>
      </c>
      <c r="J52" s="843">
        <v>7</v>
      </c>
      <c r="K52" s="843">
        <v>15</v>
      </c>
      <c r="L52" s="843">
        <v>0</v>
      </c>
      <c r="M52" s="844">
        <v>20</v>
      </c>
      <c r="N52" s="670">
        <f t="shared" si="0"/>
        <v>62</v>
      </c>
    </row>
    <row r="53" spans="1:14" s="94" customFormat="1" ht="15.75" customHeight="1">
      <c r="A53" s="117">
        <v>49</v>
      </c>
      <c r="B53" s="120">
        <v>49</v>
      </c>
      <c r="C53" s="509" t="s">
        <v>1236</v>
      </c>
      <c r="D53" s="367" t="s">
        <v>308</v>
      </c>
      <c r="E53" s="939" t="s">
        <v>1237</v>
      </c>
      <c r="F53" s="818" t="s">
        <v>838</v>
      </c>
      <c r="G53" s="878" t="s">
        <v>2422</v>
      </c>
      <c r="H53" s="795">
        <v>18</v>
      </c>
      <c r="I53" s="842">
        <v>20</v>
      </c>
      <c r="J53" s="843">
        <v>0</v>
      </c>
      <c r="K53" s="843">
        <v>20</v>
      </c>
      <c r="L53" s="843">
        <v>20</v>
      </c>
      <c r="M53" s="844">
        <v>0</v>
      </c>
      <c r="N53" s="670">
        <f t="shared" si="0"/>
        <v>60</v>
      </c>
    </row>
    <row r="54" spans="1:14" s="94" customFormat="1" ht="15.75" customHeight="1">
      <c r="A54" s="119">
        <v>50</v>
      </c>
      <c r="B54" s="120">
        <v>50</v>
      </c>
      <c r="C54" s="453" t="s">
        <v>1220</v>
      </c>
      <c r="D54" s="773" t="s">
        <v>845</v>
      </c>
      <c r="E54" s="936" t="s">
        <v>1185</v>
      </c>
      <c r="F54" s="818" t="s">
        <v>838</v>
      </c>
      <c r="G54" s="878" t="s">
        <v>2423</v>
      </c>
      <c r="H54" s="795">
        <v>19</v>
      </c>
      <c r="I54" s="876">
        <v>20</v>
      </c>
      <c r="J54" s="843">
        <v>20</v>
      </c>
      <c r="K54" s="843">
        <v>20</v>
      </c>
      <c r="L54" s="843">
        <v>20</v>
      </c>
      <c r="M54" s="844">
        <v>20</v>
      </c>
      <c r="N54" s="670">
        <f t="shared" si="0"/>
        <v>100</v>
      </c>
    </row>
    <row r="55" spans="1:14" s="94" customFormat="1" ht="15.75" customHeight="1">
      <c r="A55" s="117">
        <v>51</v>
      </c>
      <c r="B55" s="120">
        <v>51</v>
      </c>
      <c r="C55" s="833" t="s">
        <v>1241</v>
      </c>
      <c r="D55" s="834" t="s">
        <v>510</v>
      </c>
      <c r="E55" s="938" t="s">
        <v>1210</v>
      </c>
      <c r="F55" s="818" t="s">
        <v>838</v>
      </c>
      <c r="G55" s="878" t="s">
        <v>2424</v>
      </c>
      <c r="H55" s="795">
        <v>19</v>
      </c>
      <c r="I55" s="842">
        <v>15</v>
      </c>
      <c r="J55" s="843">
        <v>10</v>
      </c>
      <c r="K55" s="843">
        <v>20</v>
      </c>
      <c r="L55" s="843">
        <v>0</v>
      </c>
      <c r="M55" s="844">
        <v>0</v>
      </c>
      <c r="N55" s="670">
        <f t="shared" si="0"/>
        <v>45</v>
      </c>
    </row>
    <row r="56" spans="1:14" s="94" customFormat="1" ht="15.75" customHeight="1">
      <c r="A56" s="119">
        <v>52</v>
      </c>
      <c r="B56" s="120">
        <v>52</v>
      </c>
      <c r="C56" s="453" t="s">
        <v>1221</v>
      </c>
      <c r="D56" s="773" t="s">
        <v>845</v>
      </c>
      <c r="E56" s="936" t="s">
        <v>1185</v>
      </c>
      <c r="F56" s="818" t="s">
        <v>838</v>
      </c>
      <c r="G56" s="878" t="s">
        <v>2425</v>
      </c>
      <c r="H56" s="795">
        <v>20</v>
      </c>
      <c r="I56" s="842">
        <v>0</v>
      </c>
      <c r="J56" s="843">
        <v>18</v>
      </c>
      <c r="K56" s="843">
        <v>5</v>
      </c>
      <c r="L56" s="843">
        <v>0</v>
      </c>
      <c r="M56" s="844">
        <v>10</v>
      </c>
      <c r="N56" s="670">
        <f t="shared" si="0"/>
        <v>33</v>
      </c>
    </row>
    <row r="57" spans="1:14" s="94" customFormat="1" ht="15.75" customHeight="1" thickBot="1">
      <c r="A57" s="107"/>
      <c r="B57" s="107"/>
      <c r="C57" s="510"/>
      <c r="D57" s="511"/>
      <c r="E57" s="512"/>
      <c r="F57" s="746"/>
      <c r="G57" s="702"/>
      <c r="H57" s="150"/>
      <c r="I57" s="140"/>
      <c r="J57" s="111"/>
      <c r="K57" s="111"/>
      <c r="L57" s="111"/>
      <c r="M57" s="151"/>
      <c r="N57" s="670"/>
    </row>
    <row r="58" spans="1:14" s="94" customFormat="1" ht="15.75" customHeight="1" thickBot="1">
      <c r="A58" s="190" t="s">
        <v>926</v>
      </c>
      <c r="B58" s="114" t="s">
        <v>926</v>
      </c>
      <c r="C58" s="427" t="s">
        <v>847</v>
      </c>
      <c r="D58" s="101" t="s">
        <v>831</v>
      </c>
      <c r="E58" s="101" t="s">
        <v>832</v>
      </c>
      <c r="F58" s="160" t="s">
        <v>833</v>
      </c>
      <c r="G58" s="700" t="s">
        <v>834</v>
      </c>
      <c r="H58" s="187" t="s">
        <v>835</v>
      </c>
      <c r="I58" s="103">
        <v>1</v>
      </c>
      <c r="J58" s="156">
        <v>2</v>
      </c>
      <c r="K58" s="156">
        <v>3</v>
      </c>
      <c r="L58" s="156">
        <v>4</v>
      </c>
      <c r="M58" s="157">
        <v>5</v>
      </c>
      <c r="N58" s="193" t="s">
        <v>948</v>
      </c>
    </row>
    <row r="59" spans="1:14" s="94" customFormat="1" ht="15.75" customHeight="1">
      <c r="A59" s="129">
        <v>53</v>
      </c>
      <c r="B59" s="295">
        <v>1</v>
      </c>
      <c r="C59" s="453" t="s">
        <v>1394</v>
      </c>
      <c r="D59" s="314" t="s">
        <v>506</v>
      </c>
      <c r="E59" s="453" t="s">
        <v>1379</v>
      </c>
      <c r="F59" s="691" t="s">
        <v>849</v>
      </c>
      <c r="G59" s="878" t="s">
        <v>2500</v>
      </c>
      <c r="H59" s="795">
        <v>21</v>
      </c>
      <c r="I59" s="842">
        <v>0</v>
      </c>
      <c r="J59" s="843">
        <v>15</v>
      </c>
      <c r="K59" s="843">
        <v>0</v>
      </c>
      <c r="L59" s="843">
        <v>0</v>
      </c>
      <c r="M59" s="844">
        <v>0</v>
      </c>
      <c r="N59" s="670">
        <f t="shared" si="0"/>
        <v>15</v>
      </c>
    </row>
    <row r="60" spans="1:14" s="94" customFormat="1" ht="15.75" customHeight="1">
      <c r="A60" s="434">
        <v>54</v>
      </c>
      <c r="B60" s="217">
        <v>2</v>
      </c>
      <c r="C60" s="453" t="s">
        <v>1390</v>
      </c>
      <c r="D60" s="314" t="s">
        <v>853</v>
      </c>
      <c r="E60" s="453" t="s">
        <v>1042</v>
      </c>
      <c r="F60" s="691" t="s">
        <v>849</v>
      </c>
      <c r="G60" s="878" t="s">
        <v>2501</v>
      </c>
      <c r="H60" s="795">
        <v>21</v>
      </c>
      <c r="I60" s="876">
        <v>0</v>
      </c>
      <c r="J60" s="843">
        <v>8</v>
      </c>
      <c r="K60" s="843">
        <v>5</v>
      </c>
      <c r="L60" s="843">
        <v>0</v>
      </c>
      <c r="M60" s="844">
        <v>20</v>
      </c>
      <c r="N60" s="670">
        <f t="shared" si="0"/>
        <v>33</v>
      </c>
    </row>
    <row r="61" spans="1:14" s="94" customFormat="1" ht="15.75" customHeight="1">
      <c r="A61" s="129">
        <v>55</v>
      </c>
      <c r="B61" s="295">
        <v>3</v>
      </c>
      <c r="C61" s="453" t="s">
        <v>1417</v>
      </c>
      <c r="D61" s="314" t="s">
        <v>943</v>
      </c>
      <c r="E61" s="453" t="s">
        <v>1373</v>
      </c>
      <c r="F61" s="691" t="s">
        <v>849</v>
      </c>
      <c r="G61" s="878" t="s">
        <v>2502</v>
      </c>
      <c r="H61" s="795">
        <v>21</v>
      </c>
      <c r="I61" s="842">
        <v>20</v>
      </c>
      <c r="J61" s="843">
        <v>20</v>
      </c>
      <c r="K61" s="843">
        <v>20</v>
      </c>
      <c r="L61" s="843">
        <v>20</v>
      </c>
      <c r="M61" s="844">
        <v>20</v>
      </c>
      <c r="N61" s="670">
        <f t="shared" si="0"/>
        <v>100</v>
      </c>
    </row>
    <row r="62" spans="1:14" s="94" customFormat="1" ht="15.75" customHeight="1">
      <c r="A62" s="434">
        <v>56</v>
      </c>
      <c r="B62" s="217">
        <v>4</v>
      </c>
      <c r="C62" s="453" t="s">
        <v>1416</v>
      </c>
      <c r="D62" s="314" t="s">
        <v>943</v>
      </c>
      <c r="E62" s="453" t="s">
        <v>1373</v>
      </c>
      <c r="F62" s="691" t="s">
        <v>849</v>
      </c>
      <c r="G62" s="878" t="s">
        <v>2503</v>
      </c>
      <c r="H62" s="795">
        <v>22</v>
      </c>
      <c r="I62" s="842">
        <v>0</v>
      </c>
      <c r="J62" s="843">
        <v>0</v>
      </c>
      <c r="K62" s="843">
        <v>20</v>
      </c>
      <c r="L62" s="843">
        <v>0</v>
      </c>
      <c r="M62" s="844">
        <v>0</v>
      </c>
      <c r="N62" s="670">
        <f t="shared" si="0"/>
        <v>20</v>
      </c>
    </row>
    <row r="63" spans="1:14" s="94" customFormat="1" ht="15.75" customHeight="1">
      <c r="A63" s="129">
        <v>57</v>
      </c>
      <c r="B63" s="295">
        <v>5</v>
      </c>
      <c r="C63" s="453" t="s">
        <v>1404</v>
      </c>
      <c r="D63" s="314" t="s">
        <v>505</v>
      </c>
      <c r="E63" s="453" t="s">
        <v>1377</v>
      </c>
      <c r="F63" s="809" t="s">
        <v>849</v>
      </c>
      <c r="G63" s="878" t="s">
        <v>2504</v>
      </c>
      <c r="H63" s="795">
        <v>22</v>
      </c>
      <c r="I63" s="842">
        <v>0</v>
      </c>
      <c r="J63" s="843">
        <v>0</v>
      </c>
      <c r="K63" s="843">
        <v>5</v>
      </c>
      <c r="L63" s="843">
        <v>0</v>
      </c>
      <c r="M63" s="844">
        <v>0</v>
      </c>
      <c r="N63" s="670">
        <f t="shared" si="0"/>
        <v>5</v>
      </c>
    </row>
    <row r="64" spans="1:14" s="94" customFormat="1" ht="15.75" customHeight="1">
      <c r="A64" s="434">
        <v>58</v>
      </c>
      <c r="B64" s="217">
        <v>6</v>
      </c>
      <c r="C64" s="453" t="s">
        <v>1398</v>
      </c>
      <c r="D64" s="314" t="s">
        <v>850</v>
      </c>
      <c r="E64" s="453" t="s">
        <v>1049</v>
      </c>
      <c r="F64" s="691" t="s">
        <v>849</v>
      </c>
      <c r="G64" s="878" t="s">
        <v>2505</v>
      </c>
      <c r="H64" s="795">
        <v>23</v>
      </c>
      <c r="I64" s="845">
        <v>20</v>
      </c>
      <c r="J64" s="846">
        <v>5</v>
      </c>
      <c r="K64" s="846">
        <v>20</v>
      </c>
      <c r="L64" s="846">
        <v>20</v>
      </c>
      <c r="M64" s="847">
        <v>10</v>
      </c>
      <c r="N64" s="670">
        <f t="shared" si="0"/>
        <v>75</v>
      </c>
    </row>
    <row r="65" spans="1:14" s="94" customFormat="1" ht="15.75" customHeight="1">
      <c r="A65" s="129">
        <v>59</v>
      </c>
      <c r="B65" s="295">
        <v>7</v>
      </c>
      <c r="C65" s="453" t="s">
        <v>1415</v>
      </c>
      <c r="D65" s="314" t="s">
        <v>943</v>
      </c>
      <c r="E65" s="453" t="s">
        <v>1373</v>
      </c>
      <c r="F65" s="691" t="s">
        <v>849</v>
      </c>
      <c r="G65" s="878" t="s">
        <v>2506</v>
      </c>
      <c r="H65" s="795">
        <v>23</v>
      </c>
      <c r="I65" s="845">
        <v>20</v>
      </c>
      <c r="J65" s="846">
        <v>20</v>
      </c>
      <c r="K65" s="846">
        <v>20</v>
      </c>
      <c r="L65" s="846">
        <v>20</v>
      </c>
      <c r="M65" s="847">
        <v>10</v>
      </c>
      <c r="N65" s="670">
        <f t="shared" si="0"/>
        <v>90</v>
      </c>
    </row>
    <row r="66" spans="1:14" s="94" customFormat="1" ht="15.75" customHeight="1">
      <c r="A66" s="434">
        <v>60</v>
      </c>
      <c r="B66" s="217">
        <v>8</v>
      </c>
      <c r="C66" s="453" t="s">
        <v>1414</v>
      </c>
      <c r="D66" s="314" t="s">
        <v>852</v>
      </c>
      <c r="E66" s="453" t="s">
        <v>1040</v>
      </c>
      <c r="F66" s="691" t="s">
        <v>849</v>
      </c>
      <c r="G66" s="878" t="s">
        <v>2507</v>
      </c>
      <c r="H66" s="795">
        <v>24</v>
      </c>
      <c r="I66" s="845">
        <v>20</v>
      </c>
      <c r="J66" s="846">
        <v>20</v>
      </c>
      <c r="K66" s="846">
        <v>20</v>
      </c>
      <c r="L66" s="846">
        <v>20</v>
      </c>
      <c r="M66" s="847">
        <v>15</v>
      </c>
      <c r="N66" s="670">
        <f t="shared" si="0"/>
        <v>95</v>
      </c>
    </row>
    <row r="67" spans="1:14" s="94" customFormat="1" ht="15.75" customHeight="1">
      <c r="A67" s="129">
        <v>61</v>
      </c>
      <c r="B67" s="295">
        <v>9</v>
      </c>
      <c r="C67" s="453" t="s">
        <v>1409</v>
      </c>
      <c r="D67" s="314" t="s">
        <v>943</v>
      </c>
      <c r="E67" s="453" t="s">
        <v>1373</v>
      </c>
      <c r="F67" s="691" t="s">
        <v>849</v>
      </c>
      <c r="G67" s="878" t="s">
        <v>2508</v>
      </c>
      <c r="H67" s="795">
        <v>24</v>
      </c>
      <c r="I67" s="845">
        <v>0</v>
      </c>
      <c r="J67" s="846">
        <v>18</v>
      </c>
      <c r="K67" s="846">
        <v>0</v>
      </c>
      <c r="L67" s="846">
        <v>0</v>
      </c>
      <c r="M67" s="847">
        <v>10</v>
      </c>
      <c r="N67" s="670">
        <f t="shared" si="0"/>
        <v>28</v>
      </c>
    </row>
    <row r="68" spans="1:14" s="94" customFormat="1" ht="15.75" customHeight="1">
      <c r="A68" s="434">
        <v>62</v>
      </c>
      <c r="B68" s="217">
        <v>10</v>
      </c>
      <c r="C68" s="453" t="s">
        <v>1413</v>
      </c>
      <c r="D68" s="314" t="s">
        <v>852</v>
      </c>
      <c r="E68" s="453" t="s">
        <v>1040</v>
      </c>
      <c r="F68" s="691" t="s">
        <v>849</v>
      </c>
      <c r="G68" s="878" t="s">
        <v>2509</v>
      </c>
      <c r="H68" s="795">
        <v>25</v>
      </c>
      <c r="I68" s="845">
        <v>20</v>
      </c>
      <c r="J68" s="846">
        <v>0</v>
      </c>
      <c r="K68" s="846">
        <v>20</v>
      </c>
      <c r="L68" s="846">
        <v>20</v>
      </c>
      <c r="M68" s="847">
        <v>20</v>
      </c>
      <c r="N68" s="670">
        <f t="shared" si="0"/>
        <v>80</v>
      </c>
    </row>
    <row r="69" spans="1:14" s="94" customFormat="1" ht="15.75" customHeight="1">
      <c r="A69" s="129">
        <v>63</v>
      </c>
      <c r="B69" s="295">
        <v>11</v>
      </c>
      <c r="C69" s="453" t="s">
        <v>1400</v>
      </c>
      <c r="D69" s="314" t="s">
        <v>943</v>
      </c>
      <c r="E69" s="453" t="s">
        <v>1373</v>
      </c>
      <c r="F69" s="691" t="s">
        <v>849</v>
      </c>
      <c r="G69" s="878" t="s">
        <v>2510</v>
      </c>
      <c r="H69" s="795">
        <v>25</v>
      </c>
      <c r="I69" s="875">
        <v>15</v>
      </c>
      <c r="J69" s="846">
        <v>13</v>
      </c>
      <c r="K69" s="846">
        <v>20</v>
      </c>
      <c r="L69" s="846">
        <v>0</v>
      </c>
      <c r="M69" s="847">
        <v>5</v>
      </c>
      <c r="N69" s="670">
        <f t="shared" si="0"/>
        <v>53</v>
      </c>
    </row>
    <row r="70" spans="1:14" s="94" customFormat="1" ht="15.75" customHeight="1">
      <c r="A70" s="434">
        <v>64</v>
      </c>
      <c r="B70" s="217">
        <v>12</v>
      </c>
      <c r="C70" s="453" t="s">
        <v>1418</v>
      </c>
      <c r="D70" s="314" t="s">
        <v>503</v>
      </c>
      <c r="E70" s="453" t="s">
        <v>825</v>
      </c>
      <c r="F70" s="691" t="s">
        <v>849</v>
      </c>
      <c r="G70" s="878" t="s">
        <v>2511</v>
      </c>
      <c r="H70" s="795">
        <v>25</v>
      </c>
      <c r="I70" s="845">
        <v>15</v>
      </c>
      <c r="J70" s="846">
        <v>20</v>
      </c>
      <c r="K70" s="846">
        <v>5</v>
      </c>
      <c r="L70" s="846">
        <v>20</v>
      </c>
      <c r="M70" s="847">
        <v>0</v>
      </c>
      <c r="N70" s="670">
        <f aca="true" t="shared" si="1" ref="N70:N131">SUM(I70:M70)</f>
        <v>60</v>
      </c>
    </row>
    <row r="71" spans="1:14" s="94" customFormat="1" ht="15.75" customHeight="1">
      <c r="A71" s="129">
        <v>65</v>
      </c>
      <c r="B71" s="295">
        <v>13</v>
      </c>
      <c r="C71" s="453" t="s">
        <v>1411</v>
      </c>
      <c r="D71" s="314" t="s">
        <v>895</v>
      </c>
      <c r="E71" s="453" t="s">
        <v>1044</v>
      </c>
      <c r="F71" s="691" t="s">
        <v>849</v>
      </c>
      <c r="G71" s="878" t="s">
        <v>2512</v>
      </c>
      <c r="H71" s="795">
        <v>26</v>
      </c>
      <c r="I71" s="845">
        <v>15</v>
      </c>
      <c r="J71" s="846">
        <v>0</v>
      </c>
      <c r="K71" s="846">
        <v>5</v>
      </c>
      <c r="L71" s="846">
        <v>0</v>
      </c>
      <c r="M71" s="847">
        <v>20</v>
      </c>
      <c r="N71" s="670">
        <f t="shared" si="1"/>
        <v>40</v>
      </c>
    </row>
    <row r="72" spans="1:14" s="94" customFormat="1" ht="15.75" customHeight="1">
      <c r="A72" s="434">
        <v>66</v>
      </c>
      <c r="B72" s="217">
        <v>14</v>
      </c>
      <c r="C72" s="453" t="s">
        <v>1406</v>
      </c>
      <c r="D72" s="314" t="s">
        <v>852</v>
      </c>
      <c r="E72" s="453" t="s">
        <v>1040</v>
      </c>
      <c r="F72" s="691" t="s">
        <v>849</v>
      </c>
      <c r="G72" s="878" t="s">
        <v>2513</v>
      </c>
      <c r="H72" s="795">
        <v>26</v>
      </c>
      <c r="I72" s="845">
        <v>20</v>
      </c>
      <c r="J72" s="846">
        <v>20</v>
      </c>
      <c r="K72" s="846">
        <v>15</v>
      </c>
      <c r="L72" s="846">
        <v>20</v>
      </c>
      <c r="M72" s="847">
        <v>20</v>
      </c>
      <c r="N72" s="670">
        <f t="shared" si="1"/>
        <v>95</v>
      </c>
    </row>
    <row r="73" spans="1:14" s="94" customFormat="1" ht="15.75" customHeight="1">
      <c r="A73" s="129">
        <v>67</v>
      </c>
      <c r="B73" s="295">
        <v>15</v>
      </c>
      <c r="C73" s="453" t="s">
        <v>1412</v>
      </c>
      <c r="D73" s="314" t="s">
        <v>503</v>
      </c>
      <c r="E73" s="453" t="s">
        <v>825</v>
      </c>
      <c r="F73" s="691" t="s">
        <v>849</v>
      </c>
      <c r="G73" s="878" t="s">
        <v>2514</v>
      </c>
      <c r="H73" s="795">
        <v>26</v>
      </c>
      <c r="I73" s="845">
        <v>20</v>
      </c>
      <c r="J73" s="846">
        <v>20</v>
      </c>
      <c r="K73" s="846">
        <v>20</v>
      </c>
      <c r="L73" s="846">
        <v>5</v>
      </c>
      <c r="M73" s="847">
        <v>0</v>
      </c>
      <c r="N73" s="670">
        <f t="shared" si="1"/>
        <v>65</v>
      </c>
    </row>
    <row r="74" spans="1:14" s="94" customFormat="1" ht="15.75" customHeight="1">
      <c r="A74" s="434">
        <v>68</v>
      </c>
      <c r="B74" s="217">
        <v>16</v>
      </c>
      <c r="C74" s="453" t="s">
        <v>1389</v>
      </c>
      <c r="D74" s="314" t="s">
        <v>853</v>
      </c>
      <c r="E74" s="453" t="s">
        <v>1042</v>
      </c>
      <c r="F74" s="691" t="s">
        <v>849</v>
      </c>
      <c r="G74" s="878" t="s">
        <v>2515</v>
      </c>
      <c r="H74" s="795">
        <v>27</v>
      </c>
      <c r="I74" s="845">
        <v>20</v>
      </c>
      <c r="J74" s="846">
        <v>20</v>
      </c>
      <c r="K74" s="846">
        <v>15</v>
      </c>
      <c r="L74" s="846">
        <v>0</v>
      </c>
      <c r="M74" s="847">
        <v>10</v>
      </c>
      <c r="N74" s="670">
        <f t="shared" si="1"/>
        <v>65</v>
      </c>
    </row>
    <row r="75" spans="1:14" s="94" customFormat="1" ht="15.75" customHeight="1">
      <c r="A75" s="129">
        <v>69</v>
      </c>
      <c r="B75" s="295">
        <v>17</v>
      </c>
      <c r="C75" s="453" t="s">
        <v>1405</v>
      </c>
      <c r="D75" s="314" t="s">
        <v>852</v>
      </c>
      <c r="E75" s="453" t="s">
        <v>1376</v>
      </c>
      <c r="F75" s="691" t="s">
        <v>849</v>
      </c>
      <c r="G75" s="878" t="s">
        <v>2516</v>
      </c>
      <c r="H75" s="795">
        <v>27</v>
      </c>
      <c r="I75" s="845">
        <v>20</v>
      </c>
      <c r="J75" s="846">
        <v>18</v>
      </c>
      <c r="K75" s="846">
        <v>20</v>
      </c>
      <c r="L75" s="846">
        <v>0</v>
      </c>
      <c r="M75" s="847">
        <v>20</v>
      </c>
      <c r="N75" s="670">
        <f t="shared" si="1"/>
        <v>78</v>
      </c>
    </row>
    <row r="76" spans="1:14" s="94" customFormat="1" ht="15.75" customHeight="1">
      <c r="A76" s="434">
        <v>70</v>
      </c>
      <c r="B76" s="217">
        <v>18</v>
      </c>
      <c r="C76" s="453" t="s">
        <v>1407</v>
      </c>
      <c r="D76" s="314" t="s">
        <v>503</v>
      </c>
      <c r="E76" s="453" t="s">
        <v>825</v>
      </c>
      <c r="F76" s="691" t="s">
        <v>849</v>
      </c>
      <c r="G76" s="878" t="s">
        <v>2429</v>
      </c>
      <c r="H76" s="795">
        <v>27</v>
      </c>
      <c r="I76" s="845"/>
      <c r="J76" s="846"/>
      <c r="K76" s="846"/>
      <c r="L76" s="846"/>
      <c r="M76" s="847"/>
      <c r="N76" s="670">
        <f t="shared" si="1"/>
        <v>0</v>
      </c>
    </row>
    <row r="77" spans="1:14" s="94" customFormat="1" ht="15.75" customHeight="1">
      <c r="A77" s="129">
        <v>71</v>
      </c>
      <c r="B77" s="295">
        <v>19</v>
      </c>
      <c r="C77" s="453" t="s">
        <v>1399</v>
      </c>
      <c r="D77" s="314" t="s">
        <v>852</v>
      </c>
      <c r="E77" s="453" t="s">
        <v>1376</v>
      </c>
      <c r="F77" s="691" t="s">
        <v>849</v>
      </c>
      <c r="G77" s="878" t="s">
        <v>2517</v>
      </c>
      <c r="H77" s="795">
        <v>28</v>
      </c>
      <c r="I77" s="842">
        <v>20</v>
      </c>
      <c r="J77" s="843">
        <v>20</v>
      </c>
      <c r="K77" s="843">
        <v>20</v>
      </c>
      <c r="L77" s="843">
        <v>20</v>
      </c>
      <c r="M77" s="844">
        <v>20</v>
      </c>
      <c r="N77" s="670">
        <f t="shared" si="1"/>
        <v>100</v>
      </c>
    </row>
    <row r="78" spans="1:14" s="94" customFormat="1" ht="15.75" customHeight="1">
      <c r="A78" s="434">
        <v>72</v>
      </c>
      <c r="B78" s="217">
        <v>20</v>
      </c>
      <c r="C78" s="453" t="s">
        <v>1082</v>
      </c>
      <c r="D78" s="314" t="s">
        <v>503</v>
      </c>
      <c r="E78" s="453" t="s">
        <v>1035</v>
      </c>
      <c r="F78" s="691" t="s">
        <v>849</v>
      </c>
      <c r="G78" s="878" t="s">
        <v>2518</v>
      </c>
      <c r="H78" s="795">
        <v>28</v>
      </c>
      <c r="I78" s="876">
        <v>15</v>
      </c>
      <c r="J78" s="843">
        <v>19</v>
      </c>
      <c r="K78" s="843">
        <v>0</v>
      </c>
      <c r="L78" s="843">
        <v>0</v>
      </c>
      <c r="M78" s="844">
        <v>10</v>
      </c>
      <c r="N78" s="670">
        <f t="shared" si="1"/>
        <v>44</v>
      </c>
    </row>
    <row r="79" spans="1:14" s="94" customFormat="1" ht="15.75" customHeight="1">
      <c r="A79" s="129">
        <v>73</v>
      </c>
      <c r="B79" s="295">
        <v>21</v>
      </c>
      <c r="C79" s="453" t="s">
        <v>1396</v>
      </c>
      <c r="D79" s="314" t="s">
        <v>852</v>
      </c>
      <c r="E79" s="453" t="s">
        <v>1040</v>
      </c>
      <c r="F79" s="691" t="s">
        <v>849</v>
      </c>
      <c r="G79" s="878" t="s">
        <v>2519</v>
      </c>
      <c r="H79" s="795">
        <v>29</v>
      </c>
      <c r="I79" s="842">
        <v>20</v>
      </c>
      <c r="J79" s="843">
        <v>18</v>
      </c>
      <c r="K79" s="843">
        <v>20</v>
      </c>
      <c r="L79" s="843">
        <v>5</v>
      </c>
      <c r="M79" s="844">
        <v>20</v>
      </c>
      <c r="N79" s="670">
        <f t="shared" si="1"/>
        <v>83</v>
      </c>
    </row>
    <row r="80" spans="1:14" s="94" customFormat="1" ht="15.75" customHeight="1">
      <c r="A80" s="434">
        <v>74</v>
      </c>
      <c r="B80" s="217">
        <v>22</v>
      </c>
      <c r="C80" s="453" t="s">
        <v>1397</v>
      </c>
      <c r="D80" s="314" t="s">
        <v>850</v>
      </c>
      <c r="E80" s="453" t="s">
        <v>1049</v>
      </c>
      <c r="F80" s="691" t="s">
        <v>849</v>
      </c>
      <c r="G80" s="878" t="s">
        <v>2520</v>
      </c>
      <c r="H80" s="795">
        <v>29</v>
      </c>
      <c r="I80" s="842">
        <v>20</v>
      </c>
      <c r="J80" s="843">
        <v>0</v>
      </c>
      <c r="K80" s="843">
        <v>0</v>
      </c>
      <c r="L80" s="843">
        <v>0</v>
      </c>
      <c r="M80" s="844">
        <v>0</v>
      </c>
      <c r="N80" s="670">
        <f t="shared" si="1"/>
        <v>20</v>
      </c>
    </row>
    <row r="81" spans="1:14" s="94" customFormat="1" ht="15.75" customHeight="1">
      <c r="A81" s="129">
        <v>75</v>
      </c>
      <c r="B81" s="295">
        <v>23</v>
      </c>
      <c r="C81" s="453" t="s">
        <v>1391</v>
      </c>
      <c r="D81" s="314" t="s">
        <v>852</v>
      </c>
      <c r="E81" s="453" t="s">
        <v>1376</v>
      </c>
      <c r="F81" s="691" t="s">
        <v>849</v>
      </c>
      <c r="G81" s="878" t="s">
        <v>2521</v>
      </c>
      <c r="H81" s="795">
        <v>30</v>
      </c>
      <c r="I81" s="842">
        <v>20</v>
      </c>
      <c r="J81" s="843">
        <v>20</v>
      </c>
      <c r="K81" s="843">
        <v>20</v>
      </c>
      <c r="L81" s="843">
        <v>20</v>
      </c>
      <c r="M81" s="844">
        <v>10</v>
      </c>
      <c r="N81" s="670">
        <f t="shared" si="1"/>
        <v>90</v>
      </c>
    </row>
    <row r="82" spans="1:14" s="94" customFormat="1" ht="15.75" customHeight="1">
      <c r="A82" s="434">
        <v>76</v>
      </c>
      <c r="B82" s="217">
        <v>24</v>
      </c>
      <c r="C82" s="453" t="s">
        <v>1395</v>
      </c>
      <c r="D82" s="314" t="s">
        <v>850</v>
      </c>
      <c r="E82" s="453" t="s">
        <v>1378</v>
      </c>
      <c r="F82" s="691" t="s">
        <v>849</v>
      </c>
      <c r="G82" s="878" t="s">
        <v>2522</v>
      </c>
      <c r="H82" s="795">
        <v>30</v>
      </c>
      <c r="I82" s="842">
        <v>15</v>
      </c>
      <c r="J82" s="843">
        <v>5</v>
      </c>
      <c r="K82" s="843">
        <v>0</v>
      </c>
      <c r="L82" s="843">
        <v>5</v>
      </c>
      <c r="M82" s="844">
        <v>0</v>
      </c>
      <c r="N82" s="670">
        <f t="shared" si="1"/>
        <v>25</v>
      </c>
    </row>
    <row r="83" spans="1:14" s="94" customFormat="1" ht="15.75" customHeight="1">
      <c r="A83" s="129">
        <v>77</v>
      </c>
      <c r="B83" s="295">
        <v>25</v>
      </c>
      <c r="C83" s="453" t="s">
        <v>1410</v>
      </c>
      <c r="D83" s="314" t="s">
        <v>848</v>
      </c>
      <c r="E83" s="946" t="s">
        <v>1374</v>
      </c>
      <c r="F83" s="691" t="s">
        <v>849</v>
      </c>
      <c r="G83" s="878" t="s">
        <v>2523</v>
      </c>
      <c r="H83" s="795">
        <v>31</v>
      </c>
      <c r="I83" s="842">
        <v>20</v>
      </c>
      <c r="J83" s="843">
        <v>16</v>
      </c>
      <c r="K83" s="843">
        <v>20</v>
      </c>
      <c r="L83" s="843">
        <v>10</v>
      </c>
      <c r="M83" s="844">
        <v>10</v>
      </c>
      <c r="N83" s="670">
        <f t="shared" si="1"/>
        <v>76</v>
      </c>
    </row>
    <row r="84" spans="1:14" s="94" customFormat="1" ht="15.75" customHeight="1">
      <c r="A84" s="434">
        <v>78</v>
      </c>
      <c r="B84" s="217">
        <v>26</v>
      </c>
      <c r="C84" s="453" t="s">
        <v>1408</v>
      </c>
      <c r="D84" s="314" t="s">
        <v>851</v>
      </c>
      <c r="E84" s="453" t="s">
        <v>1375</v>
      </c>
      <c r="F84" s="691" t="s">
        <v>849</v>
      </c>
      <c r="G84" s="878" t="s">
        <v>2524</v>
      </c>
      <c r="H84" s="795">
        <v>31</v>
      </c>
      <c r="I84" s="842">
        <v>20</v>
      </c>
      <c r="J84" s="843">
        <v>18</v>
      </c>
      <c r="K84" s="843">
        <v>20</v>
      </c>
      <c r="L84" s="843">
        <v>20</v>
      </c>
      <c r="M84" s="844">
        <v>10</v>
      </c>
      <c r="N84" s="670">
        <f t="shared" si="1"/>
        <v>88</v>
      </c>
    </row>
    <row r="85" spans="1:14" s="94" customFormat="1" ht="15.75" customHeight="1">
      <c r="A85" s="129">
        <v>79</v>
      </c>
      <c r="B85" s="295">
        <v>27</v>
      </c>
      <c r="C85" s="453" t="s">
        <v>1386</v>
      </c>
      <c r="D85" s="314" t="s">
        <v>852</v>
      </c>
      <c r="E85" s="453" t="s">
        <v>1376</v>
      </c>
      <c r="F85" s="691" t="s">
        <v>849</v>
      </c>
      <c r="G85" s="878" t="s">
        <v>2525</v>
      </c>
      <c r="H85" s="795">
        <v>31</v>
      </c>
      <c r="I85" s="842">
        <v>0</v>
      </c>
      <c r="J85" s="843">
        <v>0</v>
      </c>
      <c r="K85" s="843">
        <v>20</v>
      </c>
      <c r="L85" s="843">
        <v>20</v>
      </c>
      <c r="M85" s="844">
        <v>10</v>
      </c>
      <c r="N85" s="670">
        <f t="shared" si="1"/>
        <v>50</v>
      </c>
    </row>
    <row r="86" spans="1:14" s="94" customFormat="1" ht="15.75" customHeight="1">
      <c r="A86" s="434">
        <v>80</v>
      </c>
      <c r="B86" s="217">
        <v>28</v>
      </c>
      <c r="C86" s="453" t="s">
        <v>1402</v>
      </c>
      <c r="D86" s="314" t="s">
        <v>848</v>
      </c>
      <c r="E86" s="453" t="s">
        <v>1374</v>
      </c>
      <c r="F86" s="691" t="s">
        <v>849</v>
      </c>
      <c r="G86" s="878" t="s">
        <v>2526</v>
      </c>
      <c r="H86" s="947">
        <v>32</v>
      </c>
      <c r="I86" s="842">
        <v>20</v>
      </c>
      <c r="J86" s="843">
        <v>2</v>
      </c>
      <c r="K86" s="843">
        <v>5</v>
      </c>
      <c r="L86" s="843">
        <v>0</v>
      </c>
      <c r="M86" s="844">
        <v>0</v>
      </c>
      <c r="N86" s="670">
        <f t="shared" si="1"/>
        <v>27</v>
      </c>
    </row>
    <row r="87" spans="1:14" s="94" customFormat="1" ht="15.75" customHeight="1">
      <c r="A87" s="129">
        <v>81</v>
      </c>
      <c r="B87" s="295">
        <v>29</v>
      </c>
      <c r="C87" s="453" t="s">
        <v>1403</v>
      </c>
      <c r="D87" s="314" t="s">
        <v>851</v>
      </c>
      <c r="E87" s="453" t="s">
        <v>1375</v>
      </c>
      <c r="F87" s="691" t="s">
        <v>849</v>
      </c>
      <c r="G87" s="878" t="s">
        <v>2527</v>
      </c>
      <c r="H87" s="947">
        <v>32</v>
      </c>
      <c r="I87" s="876">
        <v>0</v>
      </c>
      <c r="J87" s="843">
        <v>20</v>
      </c>
      <c r="K87" s="843">
        <v>0</v>
      </c>
      <c r="L87" s="843">
        <v>0</v>
      </c>
      <c r="M87" s="844">
        <v>10</v>
      </c>
      <c r="N87" s="670">
        <f t="shared" si="1"/>
        <v>30</v>
      </c>
    </row>
    <row r="88" spans="1:14" s="94" customFormat="1" ht="15.75" customHeight="1">
      <c r="A88" s="434">
        <v>82</v>
      </c>
      <c r="B88" s="217">
        <v>30</v>
      </c>
      <c r="C88" s="453" t="s">
        <v>1385</v>
      </c>
      <c r="D88" s="314" t="s">
        <v>852</v>
      </c>
      <c r="E88" s="453" t="s">
        <v>1376</v>
      </c>
      <c r="F88" s="691" t="s">
        <v>849</v>
      </c>
      <c r="G88" s="878" t="s">
        <v>2528</v>
      </c>
      <c r="H88" s="947">
        <v>32</v>
      </c>
      <c r="I88" s="842">
        <v>20</v>
      </c>
      <c r="J88" s="843">
        <v>0</v>
      </c>
      <c r="K88" s="843">
        <v>20</v>
      </c>
      <c r="L88" s="843">
        <v>0</v>
      </c>
      <c r="M88" s="844">
        <v>20</v>
      </c>
      <c r="N88" s="670">
        <f t="shared" si="1"/>
        <v>60</v>
      </c>
    </row>
    <row r="89" spans="1:14" s="94" customFormat="1" ht="15.75" customHeight="1">
      <c r="A89" s="129">
        <v>83</v>
      </c>
      <c r="B89" s="295">
        <v>31</v>
      </c>
      <c r="C89" s="453" t="s">
        <v>1401</v>
      </c>
      <c r="D89" s="314" t="s">
        <v>848</v>
      </c>
      <c r="E89" s="453" t="s">
        <v>1374</v>
      </c>
      <c r="F89" s="691" t="s">
        <v>849</v>
      </c>
      <c r="G89" s="878" t="s">
        <v>2529</v>
      </c>
      <c r="H89" s="947">
        <v>33</v>
      </c>
      <c r="I89" s="842">
        <v>20</v>
      </c>
      <c r="J89" s="843">
        <v>16</v>
      </c>
      <c r="K89" s="843">
        <v>5</v>
      </c>
      <c r="L89" s="843">
        <v>0</v>
      </c>
      <c r="M89" s="844">
        <v>10</v>
      </c>
      <c r="N89" s="670">
        <f t="shared" si="1"/>
        <v>51</v>
      </c>
    </row>
    <row r="90" spans="1:14" s="94" customFormat="1" ht="15.75" customHeight="1">
      <c r="A90" s="434">
        <v>84</v>
      </c>
      <c r="B90" s="217">
        <v>32</v>
      </c>
      <c r="C90" s="453" t="s">
        <v>1392</v>
      </c>
      <c r="D90" s="314" t="s">
        <v>851</v>
      </c>
      <c r="E90" s="453" t="s">
        <v>1375</v>
      </c>
      <c r="F90" s="809" t="s">
        <v>849</v>
      </c>
      <c r="G90" s="878" t="s">
        <v>2530</v>
      </c>
      <c r="H90" s="795">
        <v>33</v>
      </c>
      <c r="I90" s="842">
        <v>20</v>
      </c>
      <c r="J90" s="843">
        <v>1</v>
      </c>
      <c r="K90" s="843">
        <v>5</v>
      </c>
      <c r="L90" s="843">
        <v>20</v>
      </c>
      <c r="M90" s="844">
        <v>0</v>
      </c>
      <c r="N90" s="670">
        <f t="shared" si="1"/>
        <v>46</v>
      </c>
    </row>
    <row r="91" spans="1:14" s="94" customFormat="1" ht="15.75" customHeight="1">
      <c r="A91" s="129">
        <v>85</v>
      </c>
      <c r="B91" s="295">
        <v>33</v>
      </c>
      <c r="C91" s="453" t="s">
        <v>1387</v>
      </c>
      <c r="D91" s="314" t="s">
        <v>851</v>
      </c>
      <c r="E91" s="453" t="s">
        <v>1381</v>
      </c>
      <c r="F91" s="809" t="s">
        <v>849</v>
      </c>
      <c r="G91" s="878" t="s">
        <v>2531</v>
      </c>
      <c r="H91" s="925">
        <v>34</v>
      </c>
      <c r="I91" s="850">
        <v>20</v>
      </c>
      <c r="J91" s="851">
        <v>18</v>
      </c>
      <c r="K91" s="851">
        <v>20</v>
      </c>
      <c r="L91" s="851">
        <v>0</v>
      </c>
      <c r="M91" s="904">
        <v>10</v>
      </c>
      <c r="N91" s="670">
        <f t="shared" si="1"/>
        <v>68</v>
      </c>
    </row>
    <row r="92" spans="1:14" s="94" customFormat="1" ht="15.75" customHeight="1">
      <c r="A92" s="434">
        <v>86</v>
      </c>
      <c r="B92" s="217">
        <v>34</v>
      </c>
      <c r="C92" s="453" t="s">
        <v>1393</v>
      </c>
      <c r="D92" s="314" t="s">
        <v>814</v>
      </c>
      <c r="E92" s="453" t="s">
        <v>1380</v>
      </c>
      <c r="F92" s="809" t="s">
        <v>849</v>
      </c>
      <c r="G92" s="878" t="s">
        <v>2532</v>
      </c>
      <c r="H92" s="925">
        <v>34</v>
      </c>
      <c r="I92" s="850">
        <v>20</v>
      </c>
      <c r="J92" s="851">
        <v>5</v>
      </c>
      <c r="K92" s="851">
        <v>20</v>
      </c>
      <c r="L92" s="851">
        <v>0</v>
      </c>
      <c r="M92" s="904">
        <v>10</v>
      </c>
      <c r="N92" s="670">
        <f t="shared" si="1"/>
        <v>55</v>
      </c>
    </row>
    <row r="93" spans="1:14" s="94" customFormat="1" ht="15.75" customHeight="1">
      <c r="A93" s="129">
        <v>87</v>
      </c>
      <c r="B93" s="295">
        <v>35</v>
      </c>
      <c r="C93" s="453" t="s">
        <v>1388</v>
      </c>
      <c r="D93" s="314" t="s">
        <v>853</v>
      </c>
      <c r="E93" s="453" t="s">
        <v>1042</v>
      </c>
      <c r="F93" s="809" t="s">
        <v>849</v>
      </c>
      <c r="G93" s="878" t="s">
        <v>2533</v>
      </c>
      <c r="H93" s="925">
        <v>35</v>
      </c>
      <c r="I93" s="850">
        <v>20</v>
      </c>
      <c r="J93" s="851">
        <v>20</v>
      </c>
      <c r="K93" s="851">
        <v>15</v>
      </c>
      <c r="L93" s="851">
        <v>0</v>
      </c>
      <c r="M93" s="904">
        <v>20</v>
      </c>
      <c r="N93" s="670">
        <f t="shared" si="1"/>
        <v>75</v>
      </c>
    </row>
    <row r="94" spans="1:14" s="94" customFormat="1" ht="15.75" customHeight="1">
      <c r="A94" s="434">
        <v>88</v>
      </c>
      <c r="B94" s="217">
        <v>36</v>
      </c>
      <c r="C94" s="453" t="s">
        <v>1383</v>
      </c>
      <c r="D94" s="314" t="s">
        <v>850</v>
      </c>
      <c r="E94" s="453" t="s">
        <v>1378</v>
      </c>
      <c r="F94" s="809" t="s">
        <v>849</v>
      </c>
      <c r="G94" s="878"/>
      <c r="H94" s="925">
        <v>35</v>
      </c>
      <c r="I94" s="850"/>
      <c r="J94" s="851"/>
      <c r="K94" s="851"/>
      <c r="L94" s="851"/>
      <c r="M94" s="904"/>
      <c r="N94" s="670">
        <f t="shared" si="1"/>
        <v>0</v>
      </c>
    </row>
    <row r="95" spans="1:14" s="94" customFormat="1" ht="15.75" customHeight="1">
      <c r="A95" s="129">
        <v>89</v>
      </c>
      <c r="B95" s="295">
        <v>37</v>
      </c>
      <c r="C95" s="453" t="s">
        <v>1384</v>
      </c>
      <c r="D95" s="314" t="s">
        <v>851</v>
      </c>
      <c r="E95" s="453" t="s">
        <v>1381</v>
      </c>
      <c r="F95" s="809" t="s">
        <v>849</v>
      </c>
      <c r="G95" s="878" t="s">
        <v>2534</v>
      </c>
      <c r="H95" s="925">
        <v>36</v>
      </c>
      <c r="I95" s="848">
        <v>0</v>
      </c>
      <c r="J95" s="849">
        <v>20</v>
      </c>
      <c r="K95" s="849">
        <v>0</v>
      </c>
      <c r="L95" s="849">
        <v>0</v>
      </c>
      <c r="M95" s="905">
        <v>10</v>
      </c>
      <c r="N95" s="670">
        <f t="shared" si="1"/>
        <v>30</v>
      </c>
    </row>
    <row r="96" spans="1:14" s="94" customFormat="1" ht="15.75" customHeight="1">
      <c r="A96" s="434">
        <v>90</v>
      </c>
      <c r="B96" s="217">
        <v>38</v>
      </c>
      <c r="C96" s="453" t="s">
        <v>1382</v>
      </c>
      <c r="D96" s="314" t="s">
        <v>504</v>
      </c>
      <c r="E96" s="453" t="s">
        <v>1041</v>
      </c>
      <c r="F96" s="691" t="s">
        <v>849</v>
      </c>
      <c r="G96" s="878" t="s">
        <v>2535</v>
      </c>
      <c r="H96" s="925">
        <v>36</v>
      </c>
      <c r="I96" s="948">
        <v>20</v>
      </c>
      <c r="J96" s="849">
        <v>20</v>
      </c>
      <c r="K96" s="849">
        <v>5</v>
      </c>
      <c r="L96" s="849">
        <v>20</v>
      </c>
      <c r="M96" s="905">
        <v>20</v>
      </c>
      <c r="N96" s="670">
        <f t="shared" si="1"/>
        <v>85</v>
      </c>
    </row>
    <row r="97" spans="1:14" s="94" customFormat="1" ht="15.75" customHeight="1" thickBot="1">
      <c r="A97" s="121"/>
      <c r="B97" s="122"/>
      <c r="C97" s="429"/>
      <c r="D97" s="455"/>
      <c r="E97" s="456"/>
      <c r="F97" s="486"/>
      <c r="G97" s="702"/>
      <c r="H97" s="152"/>
      <c r="I97" s="141"/>
      <c r="J97" s="153"/>
      <c r="K97" s="153"/>
      <c r="L97" s="153"/>
      <c r="M97" s="154"/>
      <c r="N97" s="670">
        <f t="shared" si="1"/>
        <v>0</v>
      </c>
    </row>
    <row r="98" spans="1:14" s="94" customFormat="1" ht="15.75" customHeight="1" thickBot="1">
      <c r="A98" s="190" t="s">
        <v>926</v>
      </c>
      <c r="B98" s="114" t="s">
        <v>926</v>
      </c>
      <c r="C98" s="552" t="s">
        <v>854</v>
      </c>
      <c r="D98" s="499" t="s">
        <v>831</v>
      </c>
      <c r="E98" s="499" t="s">
        <v>832</v>
      </c>
      <c r="F98" s="684" t="s">
        <v>833</v>
      </c>
      <c r="G98" s="700" t="s">
        <v>834</v>
      </c>
      <c r="H98" s="161" t="s">
        <v>835</v>
      </c>
      <c r="I98" s="108">
        <v>1</v>
      </c>
      <c r="J98" s="115">
        <v>2</v>
      </c>
      <c r="K98" s="115">
        <v>3</v>
      </c>
      <c r="L98" s="115">
        <v>4</v>
      </c>
      <c r="M98" s="116">
        <v>5</v>
      </c>
      <c r="N98" s="193" t="s">
        <v>948</v>
      </c>
    </row>
    <row r="99" spans="1:14" s="94" customFormat="1" ht="15.75" customHeight="1">
      <c r="A99" s="117">
        <v>91</v>
      </c>
      <c r="B99" s="118">
        <v>1</v>
      </c>
      <c r="C99" s="788" t="s">
        <v>1516</v>
      </c>
      <c r="D99" s="791" t="s">
        <v>944</v>
      </c>
      <c r="E99" s="788" t="s">
        <v>1517</v>
      </c>
      <c r="F99" s="691" t="s">
        <v>855</v>
      </c>
      <c r="G99" s="878" t="s">
        <v>2333</v>
      </c>
      <c r="H99" s="795">
        <v>21</v>
      </c>
      <c r="I99" s="842">
        <v>20</v>
      </c>
      <c r="J99" s="843">
        <v>20</v>
      </c>
      <c r="K99" s="843">
        <v>10</v>
      </c>
      <c r="L99" s="843">
        <v>20</v>
      </c>
      <c r="M99" s="844">
        <v>20</v>
      </c>
      <c r="N99" s="670">
        <f t="shared" si="1"/>
        <v>90</v>
      </c>
    </row>
    <row r="100" spans="1:14" s="94" customFormat="1" ht="15.75" customHeight="1">
      <c r="A100" s="119">
        <v>92</v>
      </c>
      <c r="B100" s="120">
        <v>2</v>
      </c>
      <c r="C100" s="788" t="s">
        <v>1531</v>
      </c>
      <c r="D100" s="791" t="s">
        <v>859</v>
      </c>
      <c r="E100" s="788" t="s">
        <v>1532</v>
      </c>
      <c r="F100" s="691" t="s">
        <v>855</v>
      </c>
      <c r="G100" s="878" t="s">
        <v>2334</v>
      </c>
      <c r="H100" s="795">
        <v>21</v>
      </c>
      <c r="I100" s="842">
        <v>20</v>
      </c>
      <c r="J100" s="843">
        <v>6</v>
      </c>
      <c r="K100" s="843">
        <v>5</v>
      </c>
      <c r="L100" s="843">
        <v>0</v>
      </c>
      <c r="M100" s="844">
        <v>10</v>
      </c>
      <c r="N100" s="670">
        <f t="shared" si="1"/>
        <v>41</v>
      </c>
    </row>
    <row r="101" spans="1:14" s="94" customFormat="1" ht="15.75" customHeight="1">
      <c r="A101" s="117">
        <v>93</v>
      </c>
      <c r="B101" s="118">
        <v>3</v>
      </c>
      <c r="C101" s="788" t="s">
        <v>1514</v>
      </c>
      <c r="D101" s="791" t="s">
        <v>846</v>
      </c>
      <c r="E101" s="788" t="s">
        <v>1075</v>
      </c>
      <c r="F101" s="691" t="s">
        <v>855</v>
      </c>
      <c r="G101" s="878" t="s">
        <v>2335</v>
      </c>
      <c r="H101" s="795">
        <v>22</v>
      </c>
      <c r="I101" s="842">
        <v>20</v>
      </c>
      <c r="J101" s="843">
        <v>18</v>
      </c>
      <c r="K101" s="843">
        <v>15</v>
      </c>
      <c r="L101" s="843">
        <v>20</v>
      </c>
      <c r="M101" s="844">
        <v>0</v>
      </c>
      <c r="N101" s="670">
        <f t="shared" si="1"/>
        <v>73</v>
      </c>
    </row>
    <row r="102" spans="1:14" s="94" customFormat="1" ht="15.75" customHeight="1">
      <c r="A102" s="119">
        <v>94</v>
      </c>
      <c r="B102" s="120">
        <v>4</v>
      </c>
      <c r="C102" s="788" t="s">
        <v>1544</v>
      </c>
      <c r="D102" s="791" t="s">
        <v>859</v>
      </c>
      <c r="E102" s="788" t="s">
        <v>1532</v>
      </c>
      <c r="F102" s="691" t="s">
        <v>855</v>
      </c>
      <c r="G102" s="878" t="s">
        <v>2336</v>
      </c>
      <c r="H102" s="795">
        <v>22</v>
      </c>
      <c r="I102" s="842">
        <v>0</v>
      </c>
      <c r="J102" s="843">
        <v>0</v>
      </c>
      <c r="K102" s="843">
        <v>5</v>
      </c>
      <c r="L102" s="843">
        <v>0</v>
      </c>
      <c r="M102" s="844">
        <v>10</v>
      </c>
      <c r="N102" s="670">
        <f t="shared" si="1"/>
        <v>15</v>
      </c>
    </row>
    <row r="103" spans="1:14" s="94" customFormat="1" ht="15.75" customHeight="1">
      <c r="A103" s="117">
        <v>95</v>
      </c>
      <c r="B103" s="118">
        <v>5</v>
      </c>
      <c r="C103" s="788" t="s">
        <v>1520</v>
      </c>
      <c r="D103" s="791" t="s">
        <v>502</v>
      </c>
      <c r="E103" s="788" t="s">
        <v>1079</v>
      </c>
      <c r="F103" s="691" t="s">
        <v>855</v>
      </c>
      <c r="G103" s="878" t="s">
        <v>2337</v>
      </c>
      <c r="H103" s="795">
        <v>23</v>
      </c>
      <c r="I103" s="875">
        <v>20</v>
      </c>
      <c r="J103" s="846">
        <v>20</v>
      </c>
      <c r="K103" s="846">
        <v>20</v>
      </c>
      <c r="L103" s="846">
        <v>0</v>
      </c>
      <c r="M103" s="847">
        <v>20</v>
      </c>
      <c r="N103" s="670">
        <f t="shared" si="1"/>
        <v>80</v>
      </c>
    </row>
    <row r="104" spans="1:14" s="94" customFormat="1" ht="15.75" customHeight="1">
      <c r="A104" s="119">
        <v>96</v>
      </c>
      <c r="B104" s="120">
        <v>6</v>
      </c>
      <c r="C104" s="788" t="s">
        <v>1523</v>
      </c>
      <c r="D104" s="791" t="s">
        <v>846</v>
      </c>
      <c r="E104" s="788" t="s">
        <v>1075</v>
      </c>
      <c r="F104" s="691" t="s">
        <v>855</v>
      </c>
      <c r="G104" s="878" t="s">
        <v>2338</v>
      </c>
      <c r="H104" s="795">
        <v>24</v>
      </c>
      <c r="I104" s="845">
        <v>20</v>
      </c>
      <c r="J104" s="846">
        <v>20</v>
      </c>
      <c r="K104" s="846">
        <v>0</v>
      </c>
      <c r="L104" s="846">
        <v>0</v>
      </c>
      <c r="M104" s="847">
        <v>5</v>
      </c>
      <c r="N104" s="670">
        <f t="shared" si="1"/>
        <v>45</v>
      </c>
    </row>
    <row r="105" spans="1:14" s="94" customFormat="1" ht="15.75" customHeight="1">
      <c r="A105" s="117">
        <v>97</v>
      </c>
      <c r="B105" s="118">
        <v>7</v>
      </c>
      <c r="C105" s="788" t="s">
        <v>1530</v>
      </c>
      <c r="D105" s="791" t="s">
        <v>502</v>
      </c>
      <c r="E105" s="788" t="s">
        <v>1079</v>
      </c>
      <c r="F105" s="691" t="s">
        <v>855</v>
      </c>
      <c r="G105" s="878" t="s">
        <v>2339</v>
      </c>
      <c r="H105" s="795">
        <v>24</v>
      </c>
      <c r="I105" s="845">
        <v>15</v>
      </c>
      <c r="J105" s="846">
        <v>0</v>
      </c>
      <c r="K105" s="846">
        <v>15</v>
      </c>
      <c r="L105" s="846">
        <v>0</v>
      </c>
      <c r="M105" s="847">
        <v>20</v>
      </c>
      <c r="N105" s="670">
        <f t="shared" si="1"/>
        <v>50</v>
      </c>
    </row>
    <row r="106" spans="1:14" s="94" customFormat="1" ht="15.75" customHeight="1">
      <c r="A106" s="119">
        <v>98</v>
      </c>
      <c r="B106" s="120">
        <v>8</v>
      </c>
      <c r="C106" s="788" t="s">
        <v>1554</v>
      </c>
      <c r="D106" s="791" t="s">
        <v>502</v>
      </c>
      <c r="E106" s="788" t="s">
        <v>1079</v>
      </c>
      <c r="F106" s="691" t="s">
        <v>855</v>
      </c>
      <c r="G106" s="878" t="s">
        <v>2340</v>
      </c>
      <c r="H106" s="795">
        <v>25</v>
      </c>
      <c r="I106" s="845">
        <v>0</v>
      </c>
      <c r="J106" s="846">
        <v>0</v>
      </c>
      <c r="K106" s="846">
        <v>5</v>
      </c>
      <c r="L106" s="846">
        <v>0</v>
      </c>
      <c r="M106" s="847">
        <v>10</v>
      </c>
      <c r="N106" s="670">
        <f t="shared" si="1"/>
        <v>15</v>
      </c>
    </row>
    <row r="107" spans="1:14" s="94" customFormat="1" ht="15.75" customHeight="1">
      <c r="A107" s="117">
        <v>99</v>
      </c>
      <c r="B107" s="118">
        <v>9</v>
      </c>
      <c r="C107" s="788" t="s">
        <v>1528</v>
      </c>
      <c r="D107" s="791" t="s">
        <v>846</v>
      </c>
      <c r="E107" s="788" t="s">
        <v>1529</v>
      </c>
      <c r="F107" s="691" t="s">
        <v>855</v>
      </c>
      <c r="G107" s="878" t="s">
        <v>2341</v>
      </c>
      <c r="H107" s="795">
        <v>26</v>
      </c>
      <c r="I107" s="845">
        <v>20</v>
      </c>
      <c r="J107" s="846">
        <v>18</v>
      </c>
      <c r="K107" s="846">
        <v>20</v>
      </c>
      <c r="L107" s="846">
        <v>0</v>
      </c>
      <c r="M107" s="847">
        <v>20</v>
      </c>
      <c r="N107" s="670">
        <f t="shared" si="1"/>
        <v>78</v>
      </c>
    </row>
    <row r="108" spans="1:14" s="94" customFormat="1" ht="15.75" customHeight="1">
      <c r="A108" s="119">
        <v>100</v>
      </c>
      <c r="B108" s="120">
        <v>10</v>
      </c>
      <c r="C108" s="788" t="s">
        <v>1537</v>
      </c>
      <c r="D108" s="791" t="s">
        <v>858</v>
      </c>
      <c r="E108" s="788" t="s">
        <v>1076</v>
      </c>
      <c r="F108" s="691" t="s">
        <v>855</v>
      </c>
      <c r="G108" s="878" t="s">
        <v>2342</v>
      </c>
      <c r="H108" s="795">
        <v>26</v>
      </c>
      <c r="I108" s="845">
        <v>20</v>
      </c>
      <c r="J108" s="846">
        <v>18</v>
      </c>
      <c r="K108" s="846">
        <v>20</v>
      </c>
      <c r="L108" s="846">
        <v>0</v>
      </c>
      <c r="M108" s="847">
        <v>10</v>
      </c>
      <c r="N108" s="670">
        <f t="shared" si="1"/>
        <v>68</v>
      </c>
    </row>
    <row r="109" spans="1:14" s="94" customFormat="1" ht="15.75" customHeight="1">
      <c r="A109" s="117">
        <v>101</v>
      </c>
      <c r="B109" s="118">
        <v>11</v>
      </c>
      <c r="C109" s="788" t="s">
        <v>1533</v>
      </c>
      <c r="D109" s="791" t="s">
        <v>846</v>
      </c>
      <c r="E109" s="788" t="s">
        <v>1075</v>
      </c>
      <c r="F109" s="691" t="s">
        <v>855</v>
      </c>
      <c r="G109" s="878" t="s">
        <v>2343</v>
      </c>
      <c r="H109" s="795">
        <v>27</v>
      </c>
      <c r="I109" s="842">
        <v>20</v>
      </c>
      <c r="J109" s="843">
        <v>20</v>
      </c>
      <c r="K109" s="843">
        <v>5</v>
      </c>
      <c r="L109" s="843">
        <v>20</v>
      </c>
      <c r="M109" s="844">
        <v>0</v>
      </c>
      <c r="N109" s="670">
        <f t="shared" si="1"/>
        <v>65</v>
      </c>
    </row>
    <row r="110" spans="1:14" s="94" customFormat="1" ht="15.75" customHeight="1">
      <c r="A110" s="119">
        <v>102</v>
      </c>
      <c r="B110" s="120">
        <v>12</v>
      </c>
      <c r="C110" s="788" t="s">
        <v>1543</v>
      </c>
      <c r="D110" s="791" t="s">
        <v>858</v>
      </c>
      <c r="E110" s="788" t="s">
        <v>1076</v>
      </c>
      <c r="F110" s="691" t="s">
        <v>855</v>
      </c>
      <c r="G110" s="878" t="s">
        <v>2344</v>
      </c>
      <c r="H110" s="795">
        <v>27</v>
      </c>
      <c r="I110" s="876">
        <v>20</v>
      </c>
      <c r="J110" s="843">
        <v>20</v>
      </c>
      <c r="K110" s="843">
        <v>20</v>
      </c>
      <c r="L110" s="843">
        <v>20</v>
      </c>
      <c r="M110" s="844">
        <v>20</v>
      </c>
      <c r="N110" s="670">
        <f t="shared" si="1"/>
        <v>100</v>
      </c>
    </row>
    <row r="111" spans="1:14" s="94" customFormat="1" ht="15.75" customHeight="1">
      <c r="A111" s="117">
        <v>103</v>
      </c>
      <c r="B111" s="118">
        <v>13</v>
      </c>
      <c r="C111" s="788" t="s">
        <v>1541</v>
      </c>
      <c r="D111" s="791" t="s">
        <v>846</v>
      </c>
      <c r="E111" s="788" t="s">
        <v>1075</v>
      </c>
      <c r="F111" s="691" t="s">
        <v>855</v>
      </c>
      <c r="G111" s="878" t="s">
        <v>2345</v>
      </c>
      <c r="H111" s="795">
        <v>28</v>
      </c>
      <c r="I111" s="842">
        <v>20</v>
      </c>
      <c r="J111" s="843">
        <v>0</v>
      </c>
      <c r="K111" s="843">
        <v>15</v>
      </c>
      <c r="L111" s="843">
        <v>20</v>
      </c>
      <c r="M111" s="844">
        <v>0</v>
      </c>
      <c r="N111" s="670">
        <f t="shared" si="1"/>
        <v>55</v>
      </c>
    </row>
    <row r="112" spans="1:14" s="94" customFormat="1" ht="15.75" customHeight="1">
      <c r="A112" s="119">
        <v>104</v>
      </c>
      <c r="B112" s="120">
        <v>14</v>
      </c>
      <c r="C112" s="788" t="s">
        <v>1515</v>
      </c>
      <c r="D112" s="791" t="s">
        <v>860</v>
      </c>
      <c r="E112" s="788" t="s">
        <v>1073</v>
      </c>
      <c r="F112" s="691" t="s">
        <v>855</v>
      </c>
      <c r="G112" s="878" t="s">
        <v>2346</v>
      </c>
      <c r="H112" s="795">
        <v>28</v>
      </c>
      <c r="I112" s="842">
        <v>20</v>
      </c>
      <c r="J112" s="843">
        <v>19</v>
      </c>
      <c r="K112" s="843">
        <v>20</v>
      </c>
      <c r="L112" s="843">
        <v>20</v>
      </c>
      <c r="M112" s="844">
        <v>20</v>
      </c>
      <c r="N112" s="670">
        <f t="shared" si="1"/>
        <v>99</v>
      </c>
    </row>
    <row r="113" spans="1:14" s="94" customFormat="1" ht="15.75" customHeight="1">
      <c r="A113" s="117">
        <v>105</v>
      </c>
      <c r="B113" s="118">
        <v>15</v>
      </c>
      <c r="C113" s="788" t="s">
        <v>1535</v>
      </c>
      <c r="D113" s="791" t="s">
        <v>860</v>
      </c>
      <c r="E113" s="788" t="s">
        <v>1536</v>
      </c>
      <c r="F113" s="691" t="s">
        <v>855</v>
      </c>
      <c r="G113" s="878" t="s">
        <v>2347</v>
      </c>
      <c r="H113" s="795">
        <v>29</v>
      </c>
      <c r="I113" s="842">
        <v>20</v>
      </c>
      <c r="J113" s="843">
        <v>0</v>
      </c>
      <c r="K113" s="843">
        <v>0</v>
      </c>
      <c r="L113" s="843">
        <v>0</v>
      </c>
      <c r="M113" s="844">
        <v>10</v>
      </c>
      <c r="N113" s="670">
        <f t="shared" si="1"/>
        <v>30</v>
      </c>
    </row>
    <row r="114" spans="1:14" s="94" customFormat="1" ht="15.75" customHeight="1">
      <c r="A114" s="119">
        <v>106</v>
      </c>
      <c r="B114" s="120">
        <v>16</v>
      </c>
      <c r="C114" s="788" t="s">
        <v>1522</v>
      </c>
      <c r="D114" s="791" t="s">
        <v>857</v>
      </c>
      <c r="E114" s="788" t="s">
        <v>797</v>
      </c>
      <c r="F114" s="691" t="s">
        <v>855</v>
      </c>
      <c r="G114" s="878" t="s">
        <v>2348</v>
      </c>
      <c r="H114" s="795">
        <v>29</v>
      </c>
      <c r="I114" s="842">
        <v>20</v>
      </c>
      <c r="J114" s="843">
        <v>20</v>
      </c>
      <c r="K114" s="843">
        <v>20</v>
      </c>
      <c r="L114" s="843">
        <v>10</v>
      </c>
      <c r="M114" s="844">
        <v>20</v>
      </c>
      <c r="N114" s="670">
        <f t="shared" si="1"/>
        <v>90</v>
      </c>
    </row>
    <row r="115" spans="1:14" s="94" customFormat="1" ht="15.75" customHeight="1">
      <c r="A115" s="117">
        <v>107</v>
      </c>
      <c r="B115" s="118">
        <v>17</v>
      </c>
      <c r="C115" s="788" t="s">
        <v>1548</v>
      </c>
      <c r="D115" s="791" t="s">
        <v>860</v>
      </c>
      <c r="E115" s="788" t="s">
        <v>1073</v>
      </c>
      <c r="F115" s="691" t="s">
        <v>855</v>
      </c>
      <c r="G115" s="878" t="s">
        <v>2349</v>
      </c>
      <c r="H115" s="795">
        <v>30</v>
      </c>
      <c r="I115" s="842">
        <v>15</v>
      </c>
      <c r="J115" s="843">
        <v>19</v>
      </c>
      <c r="K115" s="843">
        <v>0</v>
      </c>
      <c r="L115" s="843">
        <v>5</v>
      </c>
      <c r="M115" s="844">
        <v>10</v>
      </c>
      <c r="N115" s="670">
        <f t="shared" si="1"/>
        <v>49</v>
      </c>
    </row>
    <row r="116" spans="1:14" s="94" customFormat="1" ht="15.75" customHeight="1">
      <c r="A116" s="119">
        <v>108</v>
      </c>
      <c r="B116" s="120">
        <v>18</v>
      </c>
      <c r="C116" s="788" t="s">
        <v>1525</v>
      </c>
      <c r="D116" s="791" t="s">
        <v>944</v>
      </c>
      <c r="E116" s="788" t="s">
        <v>1517</v>
      </c>
      <c r="F116" s="691" t="s">
        <v>855</v>
      </c>
      <c r="G116" s="878" t="s">
        <v>2350</v>
      </c>
      <c r="H116" s="795">
        <v>30</v>
      </c>
      <c r="I116" s="842">
        <v>20</v>
      </c>
      <c r="J116" s="843">
        <v>20</v>
      </c>
      <c r="K116" s="843">
        <v>10</v>
      </c>
      <c r="L116" s="843">
        <v>0</v>
      </c>
      <c r="M116" s="844">
        <v>5</v>
      </c>
      <c r="N116" s="670">
        <f t="shared" si="1"/>
        <v>55</v>
      </c>
    </row>
    <row r="117" spans="1:14" s="94" customFormat="1" ht="15.75" customHeight="1">
      <c r="A117" s="117">
        <v>109</v>
      </c>
      <c r="B117" s="118">
        <v>19</v>
      </c>
      <c r="C117" s="788" t="s">
        <v>1550</v>
      </c>
      <c r="D117" s="791" t="s">
        <v>858</v>
      </c>
      <c r="E117" s="788" t="s">
        <v>1076</v>
      </c>
      <c r="F117" s="691" t="s">
        <v>855</v>
      </c>
      <c r="G117" s="878" t="s">
        <v>2351</v>
      </c>
      <c r="H117" s="795">
        <v>31</v>
      </c>
      <c r="I117" s="876">
        <v>20</v>
      </c>
      <c r="J117" s="843">
        <v>6</v>
      </c>
      <c r="K117" s="843">
        <v>20</v>
      </c>
      <c r="L117" s="843">
        <v>20</v>
      </c>
      <c r="M117" s="844">
        <v>0</v>
      </c>
      <c r="N117" s="670">
        <f t="shared" si="1"/>
        <v>66</v>
      </c>
    </row>
    <row r="118" spans="1:14" s="94" customFormat="1" ht="15.75" customHeight="1">
      <c r="A118" s="119">
        <v>110</v>
      </c>
      <c r="B118" s="120">
        <v>20</v>
      </c>
      <c r="C118" s="788" t="s">
        <v>1526</v>
      </c>
      <c r="D118" s="791" t="s">
        <v>857</v>
      </c>
      <c r="E118" s="788" t="s">
        <v>1527</v>
      </c>
      <c r="F118" s="691" t="s">
        <v>855</v>
      </c>
      <c r="G118" s="878" t="s">
        <v>2352</v>
      </c>
      <c r="H118" s="795">
        <v>31</v>
      </c>
      <c r="I118" s="842">
        <v>20</v>
      </c>
      <c r="J118" s="843">
        <v>6</v>
      </c>
      <c r="K118" s="843">
        <v>5</v>
      </c>
      <c r="L118" s="843">
        <v>0</v>
      </c>
      <c r="M118" s="844">
        <v>10</v>
      </c>
      <c r="N118" s="670">
        <f t="shared" si="1"/>
        <v>41</v>
      </c>
    </row>
    <row r="119" spans="1:14" s="94" customFormat="1" ht="15.75" customHeight="1">
      <c r="A119" s="117">
        <v>111</v>
      </c>
      <c r="B119" s="118">
        <v>21</v>
      </c>
      <c r="C119" s="788" t="s">
        <v>1521</v>
      </c>
      <c r="D119" s="791" t="s">
        <v>856</v>
      </c>
      <c r="E119" s="788" t="s">
        <v>1072</v>
      </c>
      <c r="F119" s="691" t="s">
        <v>855</v>
      </c>
      <c r="G119" s="878" t="s">
        <v>2353</v>
      </c>
      <c r="H119" s="795">
        <v>32</v>
      </c>
      <c r="I119" s="842">
        <v>0</v>
      </c>
      <c r="J119" s="843">
        <v>20</v>
      </c>
      <c r="K119" s="843">
        <v>20</v>
      </c>
      <c r="L119" s="843">
        <v>0</v>
      </c>
      <c r="M119" s="844">
        <v>20</v>
      </c>
      <c r="N119" s="670">
        <f t="shared" si="1"/>
        <v>60</v>
      </c>
    </row>
    <row r="120" spans="1:14" s="94" customFormat="1" ht="15.75" customHeight="1">
      <c r="A120" s="119">
        <v>112</v>
      </c>
      <c r="B120" s="120">
        <v>22</v>
      </c>
      <c r="C120" s="788" t="s">
        <v>1545</v>
      </c>
      <c r="D120" s="791" t="s">
        <v>621</v>
      </c>
      <c r="E120" s="788" t="s">
        <v>1546</v>
      </c>
      <c r="F120" s="691" t="s">
        <v>855</v>
      </c>
      <c r="G120" s="878" t="s">
        <v>2354</v>
      </c>
      <c r="H120" s="795">
        <v>32</v>
      </c>
      <c r="I120" s="842">
        <v>20</v>
      </c>
      <c r="J120" s="843">
        <v>16</v>
      </c>
      <c r="K120" s="843">
        <v>20</v>
      </c>
      <c r="L120" s="843">
        <v>0</v>
      </c>
      <c r="M120" s="844">
        <v>0</v>
      </c>
      <c r="N120" s="670">
        <f t="shared" si="1"/>
        <v>56</v>
      </c>
    </row>
    <row r="121" spans="1:14" s="94" customFormat="1" ht="15.75" customHeight="1">
      <c r="A121" s="117">
        <v>113</v>
      </c>
      <c r="B121" s="118">
        <v>23</v>
      </c>
      <c r="C121" s="788" t="s">
        <v>1542</v>
      </c>
      <c r="D121" s="791" t="s">
        <v>846</v>
      </c>
      <c r="E121" s="788" t="s">
        <v>1075</v>
      </c>
      <c r="F121" s="691" t="s">
        <v>855</v>
      </c>
      <c r="G121" s="878" t="s">
        <v>2355</v>
      </c>
      <c r="H121" s="795">
        <v>33</v>
      </c>
      <c r="I121" s="842">
        <v>20</v>
      </c>
      <c r="J121" s="843">
        <v>20</v>
      </c>
      <c r="K121" s="843">
        <v>20</v>
      </c>
      <c r="L121" s="843">
        <v>20</v>
      </c>
      <c r="M121" s="844">
        <v>20</v>
      </c>
      <c r="N121" s="670">
        <f t="shared" si="1"/>
        <v>100</v>
      </c>
    </row>
    <row r="122" spans="1:14" s="94" customFormat="1" ht="15.75" customHeight="1">
      <c r="A122" s="119">
        <v>114</v>
      </c>
      <c r="B122" s="120">
        <v>24</v>
      </c>
      <c r="C122" s="788" t="s">
        <v>1539</v>
      </c>
      <c r="D122" s="791" t="s">
        <v>861</v>
      </c>
      <c r="E122" s="788" t="s">
        <v>1540</v>
      </c>
      <c r="F122" s="691" t="s">
        <v>855</v>
      </c>
      <c r="G122" s="878" t="s">
        <v>2356</v>
      </c>
      <c r="H122" s="795">
        <v>33</v>
      </c>
      <c r="I122" s="842">
        <v>0</v>
      </c>
      <c r="J122" s="843">
        <v>10</v>
      </c>
      <c r="K122" s="843">
        <v>0</v>
      </c>
      <c r="L122" s="843">
        <v>0</v>
      </c>
      <c r="M122" s="844">
        <v>20</v>
      </c>
      <c r="N122" s="670">
        <f t="shared" si="1"/>
        <v>30</v>
      </c>
    </row>
    <row r="123" spans="1:14" s="94" customFormat="1" ht="15.75" customHeight="1">
      <c r="A123" s="117">
        <v>115</v>
      </c>
      <c r="B123" s="118">
        <v>25</v>
      </c>
      <c r="C123" s="788" t="s">
        <v>1551</v>
      </c>
      <c r="D123" s="791" t="s">
        <v>621</v>
      </c>
      <c r="E123" s="788" t="s">
        <v>1552</v>
      </c>
      <c r="F123" s="691" t="s">
        <v>855</v>
      </c>
      <c r="G123" s="878" t="s">
        <v>2357</v>
      </c>
      <c r="H123" s="795">
        <v>33</v>
      </c>
      <c r="I123" s="842">
        <v>0</v>
      </c>
      <c r="J123" s="843">
        <v>20</v>
      </c>
      <c r="K123" s="843">
        <v>0</v>
      </c>
      <c r="L123" s="843">
        <v>0</v>
      </c>
      <c r="M123" s="844">
        <v>20</v>
      </c>
      <c r="N123" s="670">
        <f t="shared" si="1"/>
        <v>40</v>
      </c>
    </row>
    <row r="124" spans="1:14" s="94" customFormat="1" ht="15.75" customHeight="1">
      <c r="A124" s="119">
        <v>116</v>
      </c>
      <c r="B124" s="120">
        <v>26</v>
      </c>
      <c r="C124" s="788" t="s">
        <v>1549</v>
      </c>
      <c r="D124" s="791" t="s">
        <v>846</v>
      </c>
      <c r="E124" s="788" t="s">
        <v>1529</v>
      </c>
      <c r="F124" s="691" t="s">
        <v>855</v>
      </c>
      <c r="G124" s="878" t="s">
        <v>2358</v>
      </c>
      <c r="H124" s="795">
        <v>34</v>
      </c>
      <c r="I124" s="842">
        <v>20</v>
      </c>
      <c r="J124" s="843">
        <v>20</v>
      </c>
      <c r="K124" s="843">
        <v>15</v>
      </c>
      <c r="L124" s="843">
        <v>10</v>
      </c>
      <c r="M124" s="844">
        <v>10</v>
      </c>
      <c r="N124" s="670">
        <f t="shared" si="1"/>
        <v>75</v>
      </c>
    </row>
    <row r="125" spans="1:14" s="94" customFormat="1" ht="15.75" customHeight="1">
      <c r="A125" s="117">
        <v>117</v>
      </c>
      <c r="B125" s="118">
        <v>27</v>
      </c>
      <c r="C125" s="788" t="s">
        <v>1553</v>
      </c>
      <c r="D125" s="791" t="s">
        <v>861</v>
      </c>
      <c r="E125" s="788" t="s">
        <v>1540</v>
      </c>
      <c r="F125" s="691" t="s">
        <v>855</v>
      </c>
      <c r="G125" s="878" t="s">
        <v>2359</v>
      </c>
      <c r="H125" s="795">
        <v>34</v>
      </c>
      <c r="I125" s="876">
        <v>20</v>
      </c>
      <c r="J125" s="843">
        <v>7</v>
      </c>
      <c r="K125" s="843">
        <v>5</v>
      </c>
      <c r="L125" s="843">
        <v>0</v>
      </c>
      <c r="M125" s="844">
        <v>0</v>
      </c>
      <c r="N125" s="670">
        <f t="shared" si="1"/>
        <v>32</v>
      </c>
    </row>
    <row r="126" spans="1:14" s="94" customFormat="1" ht="15.75" customHeight="1">
      <c r="A126" s="119">
        <v>118</v>
      </c>
      <c r="B126" s="120">
        <v>28</v>
      </c>
      <c r="C126" s="932" t="s">
        <v>1534</v>
      </c>
      <c r="D126" s="791" t="s">
        <v>620</v>
      </c>
      <c r="E126" s="932" t="s">
        <v>1018</v>
      </c>
      <c r="F126" s="691" t="s">
        <v>855</v>
      </c>
      <c r="G126" s="878" t="s">
        <v>2360</v>
      </c>
      <c r="H126" s="795">
        <v>34</v>
      </c>
      <c r="I126" s="842">
        <v>20</v>
      </c>
      <c r="J126" s="843">
        <v>20</v>
      </c>
      <c r="K126" s="843">
        <v>0</v>
      </c>
      <c r="L126" s="843">
        <v>10</v>
      </c>
      <c r="M126" s="844">
        <v>15</v>
      </c>
      <c r="N126" s="670">
        <f t="shared" si="1"/>
        <v>65</v>
      </c>
    </row>
    <row r="127" spans="1:14" s="94" customFormat="1" ht="15.75" customHeight="1">
      <c r="A127" s="117">
        <v>119</v>
      </c>
      <c r="B127" s="118">
        <v>29</v>
      </c>
      <c r="C127" s="788" t="s">
        <v>1518</v>
      </c>
      <c r="D127" s="791" t="s">
        <v>618</v>
      </c>
      <c r="E127" s="788" t="s">
        <v>1519</v>
      </c>
      <c r="F127" s="691" t="s">
        <v>855</v>
      </c>
      <c r="G127" s="878" t="s">
        <v>2361</v>
      </c>
      <c r="H127" s="795">
        <v>35</v>
      </c>
      <c r="I127" s="842">
        <v>20</v>
      </c>
      <c r="J127" s="843">
        <v>20</v>
      </c>
      <c r="K127" s="843">
        <v>20</v>
      </c>
      <c r="L127" s="843">
        <v>20</v>
      </c>
      <c r="M127" s="844">
        <v>20</v>
      </c>
      <c r="N127" s="670">
        <f t="shared" si="1"/>
        <v>100</v>
      </c>
    </row>
    <row r="128" spans="1:14" s="94" customFormat="1" ht="15.75" customHeight="1">
      <c r="A128" s="119">
        <v>120</v>
      </c>
      <c r="B128" s="120">
        <v>30</v>
      </c>
      <c r="C128" s="788" t="s">
        <v>1538</v>
      </c>
      <c r="D128" s="791" t="s">
        <v>857</v>
      </c>
      <c r="E128" s="788" t="s">
        <v>1527</v>
      </c>
      <c r="F128" s="691" t="s">
        <v>855</v>
      </c>
      <c r="G128" s="878" t="s">
        <v>2362</v>
      </c>
      <c r="H128" s="795">
        <v>35</v>
      </c>
      <c r="I128" s="842">
        <v>0</v>
      </c>
      <c r="J128" s="843">
        <v>8</v>
      </c>
      <c r="K128" s="843">
        <v>15</v>
      </c>
      <c r="L128" s="843">
        <v>20</v>
      </c>
      <c r="M128" s="844">
        <v>20</v>
      </c>
      <c r="N128" s="670">
        <f t="shared" si="1"/>
        <v>63</v>
      </c>
    </row>
    <row r="129" spans="1:14" s="94" customFormat="1" ht="15.75" customHeight="1">
      <c r="A129" s="117">
        <v>121</v>
      </c>
      <c r="B129" s="118">
        <v>31</v>
      </c>
      <c r="C129" s="788" t="s">
        <v>1555</v>
      </c>
      <c r="D129" s="791" t="s">
        <v>846</v>
      </c>
      <c r="E129" s="788" t="s">
        <v>1529</v>
      </c>
      <c r="F129" s="887" t="s">
        <v>855</v>
      </c>
      <c r="G129" s="878" t="s">
        <v>2363</v>
      </c>
      <c r="H129" s="795">
        <v>36</v>
      </c>
      <c r="I129" s="845">
        <v>0</v>
      </c>
      <c r="J129" s="846">
        <v>19</v>
      </c>
      <c r="K129" s="846">
        <v>20</v>
      </c>
      <c r="L129" s="846">
        <v>0</v>
      </c>
      <c r="M129" s="847">
        <v>20</v>
      </c>
      <c r="N129" s="670">
        <f t="shared" si="1"/>
        <v>59</v>
      </c>
    </row>
    <row r="130" spans="1:14" s="94" customFormat="1" ht="15.75" customHeight="1">
      <c r="A130" s="119">
        <v>122</v>
      </c>
      <c r="B130" s="120">
        <v>32</v>
      </c>
      <c r="C130" s="788" t="s">
        <v>1524</v>
      </c>
      <c r="D130" s="791" t="s">
        <v>618</v>
      </c>
      <c r="E130" s="788" t="s">
        <v>1519</v>
      </c>
      <c r="F130" s="887" t="s">
        <v>855</v>
      </c>
      <c r="G130" s="878" t="s">
        <v>2364</v>
      </c>
      <c r="H130" s="795">
        <v>36</v>
      </c>
      <c r="I130" s="845">
        <v>20</v>
      </c>
      <c r="J130" s="846">
        <v>6</v>
      </c>
      <c r="K130" s="846">
        <v>20</v>
      </c>
      <c r="L130" s="846">
        <v>20</v>
      </c>
      <c r="M130" s="847">
        <v>10</v>
      </c>
      <c r="N130" s="670">
        <f t="shared" si="1"/>
        <v>76</v>
      </c>
    </row>
    <row r="131" spans="1:14" s="94" customFormat="1" ht="15.75" customHeight="1">
      <c r="A131" s="117">
        <v>123</v>
      </c>
      <c r="B131" s="118">
        <v>33</v>
      </c>
      <c r="C131" s="788" t="s">
        <v>1547</v>
      </c>
      <c r="D131" s="791" t="s">
        <v>857</v>
      </c>
      <c r="E131" s="788" t="s">
        <v>797</v>
      </c>
      <c r="F131" s="882" t="s">
        <v>855</v>
      </c>
      <c r="G131" s="878" t="s">
        <v>2365</v>
      </c>
      <c r="H131" s="795">
        <v>36</v>
      </c>
      <c r="I131" s="845">
        <v>20</v>
      </c>
      <c r="J131" s="846">
        <v>20</v>
      </c>
      <c r="K131" s="846">
        <v>20</v>
      </c>
      <c r="L131" s="846">
        <v>10</v>
      </c>
      <c r="M131" s="847">
        <v>15</v>
      </c>
      <c r="N131" s="670">
        <f t="shared" si="1"/>
        <v>85</v>
      </c>
    </row>
    <row r="132" spans="1:14" s="94" customFormat="1" ht="15.75" customHeight="1" thickBot="1">
      <c r="A132" s="121"/>
      <c r="B132" s="122"/>
      <c r="C132" s="514"/>
      <c r="D132" s="515"/>
      <c r="E132" s="515"/>
      <c r="F132" s="224"/>
      <c r="G132" s="702"/>
      <c r="H132" s="152"/>
      <c r="I132" s="141"/>
      <c r="J132" s="153"/>
      <c r="K132" s="153"/>
      <c r="L132" s="153"/>
      <c r="M132" s="154"/>
      <c r="N132" s="670"/>
    </row>
    <row r="133" spans="1:14" s="94" customFormat="1" ht="15.75" customHeight="1" thickBot="1">
      <c r="A133" s="124" t="s">
        <v>926</v>
      </c>
      <c r="B133" s="124" t="s">
        <v>926</v>
      </c>
      <c r="C133" s="439" t="s">
        <v>862</v>
      </c>
      <c r="D133" s="106" t="s">
        <v>831</v>
      </c>
      <c r="E133" s="106" t="s">
        <v>832</v>
      </c>
      <c r="F133" s="138" t="s">
        <v>833</v>
      </c>
      <c r="G133" s="700" t="s">
        <v>834</v>
      </c>
      <c r="H133" s="155" t="s">
        <v>835</v>
      </c>
      <c r="I133" s="103">
        <v>1</v>
      </c>
      <c r="J133" s="156">
        <v>2</v>
      </c>
      <c r="K133" s="156">
        <v>3</v>
      </c>
      <c r="L133" s="156">
        <v>4</v>
      </c>
      <c r="M133" s="157">
        <v>5</v>
      </c>
      <c r="N133" s="193" t="s">
        <v>948</v>
      </c>
    </row>
    <row r="134" spans="1:14" s="94" customFormat="1" ht="15.75" customHeight="1">
      <c r="A134" s="129">
        <v>124</v>
      </c>
      <c r="B134" s="125">
        <v>1</v>
      </c>
      <c r="C134" s="790" t="s">
        <v>1605</v>
      </c>
      <c r="D134" s="820" t="s">
        <v>1606</v>
      </c>
      <c r="E134" s="790" t="s">
        <v>1607</v>
      </c>
      <c r="F134" s="368" t="s">
        <v>864</v>
      </c>
      <c r="G134" s="878" t="s">
        <v>2372</v>
      </c>
      <c r="H134" s="795">
        <v>25</v>
      </c>
      <c r="I134" s="845">
        <v>20</v>
      </c>
      <c r="J134" s="846">
        <v>0</v>
      </c>
      <c r="K134" s="846">
        <v>0</v>
      </c>
      <c r="L134" s="846">
        <v>0</v>
      </c>
      <c r="M134" s="847">
        <v>0</v>
      </c>
      <c r="N134" s="670">
        <f aca="true" t="shared" si="2" ref="N134:N197">SUM(I134:M134)</f>
        <v>20</v>
      </c>
    </row>
    <row r="135" spans="1:14" s="94" customFormat="1" ht="15.75" customHeight="1">
      <c r="A135" s="129">
        <v>125</v>
      </c>
      <c r="B135" s="125">
        <v>2</v>
      </c>
      <c r="C135" s="509" t="s">
        <v>1610</v>
      </c>
      <c r="D135" s="367" t="s">
        <v>1606</v>
      </c>
      <c r="E135" s="821" t="s">
        <v>1611</v>
      </c>
      <c r="F135" s="934" t="s">
        <v>864</v>
      </c>
      <c r="G135" s="878" t="s">
        <v>2373</v>
      </c>
      <c r="H135" s="795">
        <v>26</v>
      </c>
      <c r="I135" s="845">
        <v>20</v>
      </c>
      <c r="J135" s="846">
        <v>20</v>
      </c>
      <c r="K135" s="846">
        <v>5</v>
      </c>
      <c r="L135" s="846">
        <v>20</v>
      </c>
      <c r="M135" s="847">
        <v>10</v>
      </c>
      <c r="N135" s="670">
        <f t="shared" si="2"/>
        <v>75</v>
      </c>
    </row>
    <row r="136" spans="1:14" s="94" customFormat="1" ht="15.75" customHeight="1">
      <c r="A136" s="129">
        <v>126</v>
      </c>
      <c r="B136" s="125">
        <v>3</v>
      </c>
      <c r="C136" s="509" t="s">
        <v>1608</v>
      </c>
      <c r="D136" s="367" t="s">
        <v>865</v>
      </c>
      <c r="E136" s="509" t="s">
        <v>1609</v>
      </c>
      <c r="F136" s="934" t="s">
        <v>864</v>
      </c>
      <c r="G136" s="878" t="s">
        <v>2374</v>
      </c>
      <c r="H136" s="795">
        <v>35</v>
      </c>
      <c r="I136" s="842">
        <v>20</v>
      </c>
      <c r="J136" s="843">
        <v>19</v>
      </c>
      <c r="K136" s="843">
        <v>0</v>
      </c>
      <c r="L136" s="843">
        <v>0</v>
      </c>
      <c r="M136" s="844">
        <v>10</v>
      </c>
      <c r="N136" s="670">
        <f t="shared" si="2"/>
        <v>49</v>
      </c>
    </row>
    <row r="137" spans="1:14" s="94" customFormat="1" ht="15.75" customHeight="1" thickBot="1">
      <c r="A137" s="121"/>
      <c r="B137" s="125"/>
      <c r="C137" s="514"/>
      <c r="D137" s="515"/>
      <c r="E137" s="515"/>
      <c r="F137" s="747"/>
      <c r="G137" s="702"/>
      <c r="H137" s="152"/>
      <c r="I137" s="141"/>
      <c r="J137" s="153"/>
      <c r="K137" s="153"/>
      <c r="L137" s="153"/>
      <c r="M137" s="154"/>
      <c r="N137" s="670"/>
    </row>
    <row r="138" spans="1:14" s="94" customFormat="1" ht="15.75" customHeight="1" thickBot="1">
      <c r="A138" s="190" t="s">
        <v>926</v>
      </c>
      <c r="B138" s="114" t="s">
        <v>926</v>
      </c>
      <c r="C138" s="516" t="s">
        <v>866</v>
      </c>
      <c r="D138" s="101" t="s">
        <v>831</v>
      </c>
      <c r="E138" s="101" t="s">
        <v>832</v>
      </c>
      <c r="F138" s="160" t="s">
        <v>833</v>
      </c>
      <c r="G138" s="700" t="s">
        <v>834</v>
      </c>
      <c r="H138" s="161" t="s">
        <v>835</v>
      </c>
      <c r="I138" s="108">
        <v>1</v>
      </c>
      <c r="J138" s="115">
        <v>2</v>
      </c>
      <c r="K138" s="115">
        <v>3</v>
      </c>
      <c r="L138" s="115">
        <v>4</v>
      </c>
      <c r="M138" s="116">
        <v>5</v>
      </c>
      <c r="N138" s="193" t="s">
        <v>948</v>
      </c>
    </row>
    <row r="139" spans="1:14" s="94" customFormat="1" ht="15.75" customHeight="1">
      <c r="A139" s="119">
        <v>127</v>
      </c>
      <c r="B139" s="120">
        <v>1</v>
      </c>
      <c r="C139" s="788" t="s">
        <v>1645</v>
      </c>
      <c r="D139" s="807" t="s">
        <v>813</v>
      </c>
      <c r="E139" s="788" t="s">
        <v>1646</v>
      </c>
      <c r="F139" s="944" t="s">
        <v>1635</v>
      </c>
      <c r="G139" s="878" t="s">
        <v>2480</v>
      </c>
      <c r="H139" s="795">
        <v>23</v>
      </c>
      <c r="I139" s="845">
        <v>0</v>
      </c>
      <c r="J139" s="846">
        <v>17</v>
      </c>
      <c r="K139" s="846">
        <v>0</v>
      </c>
      <c r="L139" s="846">
        <v>5</v>
      </c>
      <c r="M139" s="847">
        <v>0</v>
      </c>
      <c r="N139" s="670">
        <f t="shared" si="2"/>
        <v>22</v>
      </c>
    </row>
    <row r="140" spans="1:14" s="94" customFormat="1" ht="15.75" customHeight="1">
      <c r="A140" s="117">
        <v>128</v>
      </c>
      <c r="B140" s="120">
        <v>2</v>
      </c>
      <c r="C140" s="792" t="s">
        <v>1642</v>
      </c>
      <c r="D140" s="807" t="s">
        <v>1643</v>
      </c>
      <c r="E140" s="792" t="s">
        <v>1644</v>
      </c>
      <c r="F140" s="945" t="s">
        <v>1635</v>
      </c>
      <c r="G140" s="878" t="s">
        <v>2481</v>
      </c>
      <c r="H140" s="795">
        <v>25</v>
      </c>
      <c r="I140" s="845">
        <v>20</v>
      </c>
      <c r="J140" s="846">
        <v>1</v>
      </c>
      <c r="K140" s="846">
        <v>0</v>
      </c>
      <c r="L140" s="846">
        <v>0</v>
      </c>
      <c r="M140" s="847">
        <v>0</v>
      </c>
      <c r="N140" s="670">
        <f t="shared" si="2"/>
        <v>21</v>
      </c>
    </row>
    <row r="141" spans="1:14" s="94" customFormat="1" ht="15.75" customHeight="1">
      <c r="A141" s="117">
        <v>129</v>
      </c>
      <c r="B141" s="118">
        <v>3</v>
      </c>
      <c r="C141" s="788" t="s">
        <v>1640</v>
      </c>
      <c r="D141" s="807" t="s">
        <v>798</v>
      </c>
      <c r="E141" s="788" t="s">
        <v>986</v>
      </c>
      <c r="F141" s="945" t="s">
        <v>1635</v>
      </c>
      <c r="G141" s="878" t="s">
        <v>2482</v>
      </c>
      <c r="H141" s="795">
        <v>27</v>
      </c>
      <c r="I141" s="876">
        <v>15</v>
      </c>
      <c r="J141" s="843">
        <v>20</v>
      </c>
      <c r="K141" s="843">
        <v>20</v>
      </c>
      <c r="L141" s="843">
        <v>10</v>
      </c>
      <c r="M141" s="844">
        <v>5</v>
      </c>
      <c r="N141" s="670">
        <f t="shared" si="2"/>
        <v>70</v>
      </c>
    </row>
    <row r="142" spans="1:14" s="94" customFormat="1" ht="15.75" customHeight="1">
      <c r="A142" s="119">
        <v>130</v>
      </c>
      <c r="B142" s="120">
        <v>4</v>
      </c>
      <c r="C142" s="788" t="s">
        <v>1641</v>
      </c>
      <c r="D142" s="807" t="s">
        <v>798</v>
      </c>
      <c r="E142" s="788" t="s">
        <v>986</v>
      </c>
      <c r="F142" s="809" t="s">
        <v>1635</v>
      </c>
      <c r="G142" s="878" t="s">
        <v>2483</v>
      </c>
      <c r="H142" s="795">
        <v>28</v>
      </c>
      <c r="I142" s="842">
        <v>20</v>
      </c>
      <c r="J142" s="843">
        <v>19</v>
      </c>
      <c r="K142" s="843">
        <v>15</v>
      </c>
      <c r="L142" s="843">
        <v>5</v>
      </c>
      <c r="M142" s="844">
        <v>0</v>
      </c>
      <c r="N142" s="670">
        <f t="shared" si="2"/>
        <v>59</v>
      </c>
    </row>
    <row r="143" spans="1:14" s="94" customFormat="1" ht="15.75" customHeight="1">
      <c r="A143" s="117">
        <v>131</v>
      </c>
      <c r="B143" s="120">
        <v>5</v>
      </c>
      <c r="C143" s="461" t="s">
        <v>1636</v>
      </c>
      <c r="D143" s="807" t="s">
        <v>868</v>
      </c>
      <c r="E143" s="461" t="s">
        <v>1637</v>
      </c>
      <c r="F143" s="809" t="s">
        <v>1635</v>
      </c>
      <c r="G143" s="878"/>
      <c r="H143" s="795">
        <v>29</v>
      </c>
      <c r="I143" s="842"/>
      <c r="J143" s="843"/>
      <c r="K143" s="843"/>
      <c r="L143" s="843"/>
      <c r="M143" s="844"/>
      <c r="N143" s="670">
        <f t="shared" si="2"/>
        <v>0</v>
      </c>
    </row>
    <row r="144" spans="1:14" s="94" customFormat="1" ht="15.75" customHeight="1">
      <c r="A144" s="119">
        <v>132</v>
      </c>
      <c r="B144" s="120">
        <v>6</v>
      </c>
      <c r="C144" s="788" t="s">
        <v>1633</v>
      </c>
      <c r="D144" s="807" t="s">
        <v>870</v>
      </c>
      <c r="E144" s="788" t="s">
        <v>1634</v>
      </c>
      <c r="F144" s="944" t="s">
        <v>1635</v>
      </c>
      <c r="G144" s="878" t="s">
        <v>2484</v>
      </c>
      <c r="H144" s="795">
        <v>30</v>
      </c>
      <c r="I144" s="842">
        <v>20</v>
      </c>
      <c r="J144" s="843">
        <v>20</v>
      </c>
      <c r="K144" s="843">
        <v>10</v>
      </c>
      <c r="L144" s="843">
        <v>0</v>
      </c>
      <c r="M144" s="844">
        <v>20</v>
      </c>
      <c r="N144" s="670">
        <f t="shared" si="2"/>
        <v>70</v>
      </c>
    </row>
    <row r="145" spans="1:14" s="94" customFormat="1" ht="15.75" customHeight="1">
      <c r="A145" s="117">
        <v>133</v>
      </c>
      <c r="B145" s="120">
        <v>7</v>
      </c>
      <c r="C145" s="461" t="s">
        <v>1638</v>
      </c>
      <c r="D145" s="839" t="s">
        <v>812</v>
      </c>
      <c r="E145" s="461" t="s">
        <v>1639</v>
      </c>
      <c r="F145" s="944" t="s">
        <v>1635</v>
      </c>
      <c r="G145" s="878" t="s">
        <v>2485</v>
      </c>
      <c r="H145" s="795">
        <v>32</v>
      </c>
      <c r="I145" s="842">
        <v>0</v>
      </c>
      <c r="J145" s="843">
        <v>0</v>
      </c>
      <c r="K145" s="843">
        <v>20</v>
      </c>
      <c r="L145" s="843">
        <v>0</v>
      </c>
      <c r="M145" s="844">
        <v>0</v>
      </c>
      <c r="N145" s="670">
        <f t="shared" si="2"/>
        <v>20</v>
      </c>
    </row>
    <row r="146" spans="1:14" s="94" customFormat="1" ht="15.75" customHeight="1" thickBot="1">
      <c r="A146" s="121"/>
      <c r="B146" s="122"/>
      <c r="C146" s="422" t="s">
        <v>883</v>
      </c>
      <c r="D146" s="423"/>
      <c r="E146" s="424"/>
      <c r="F146" s="218"/>
      <c r="G146" s="702"/>
      <c r="H146" s="152"/>
      <c r="I146" s="141"/>
      <c r="J146" s="153"/>
      <c r="K146" s="153"/>
      <c r="L146" s="153"/>
      <c r="M146" s="154"/>
      <c r="N146" s="670"/>
    </row>
    <row r="147" spans="1:14" s="94" customFormat="1" ht="15.75" customHeight="1" thickBot="1">
      <c r="A147" s="190" t="s">
        <v>926</v>
      </c>
      <c r="B147" s="114" t="s">
        <v>926</v>
      </c>
      <c r="C147" s="517" t="s">
        <v>871</v>
      </c>
      <c r="D147" s="101" t="s">
        <v>831</v>
      </c>
      <c r="E147" s="101" t="s">
        <v>832</v>
      </c>
      <c r="F147" s="160" t="s">
        <v>833</v>
      </c>
      <c r="G147" s="700" t="s">
        <v>834</v>
      </c>
      <c r="H147" s="161" t="s">
        <v>835</v>
      </c>
      <c r="I147" s="108">
        <v>1</v>
      </c>
      <c r="J147" s="115">
        <v>2</v>
      </c>
      <c r="K147" s="115">
        <v>3</v>
      </c>
      <c r="L147" s="115">
        <v>4</v>
      </c>
      <c r="M147" s="116">
        <v>5</v>
      </c>
      <c r="N147" s="193" t="s">
        <v>948</v>
      </c>
    </row>
    <row r="148" spans="1:14" s="94" customFormat="1" ht="15.75" customHeight="1">
      <c r="A148" s="117">
        <v>134</v>
      </c>
      <c r="B148" s="118">
        <v>1</v>
      </c>
      <c r="C148" s="792" t="s">
        <v>193</v>
      </c>
      <c r="D148" s="798" t="s">
        <v>873</v>
      </c>
      <c r="E148" s="792" t="s">
        <v>194</v>
      </c>
      <c r="F148" s="800" t="s">
        <v>872</v>
      </c>
      <c r="G148" s="878" t="s">
        <v>2312</v>
      </c>
      <c r="H148" s="795">
        <v>1</v>
      </c>
      <c r="I148" s="842">
        <v>0</v>
      </c>
      <c r="J148" s="843">
        <v>0</v>
      </c>
      <c r="K148" s="843">
        <v>0</v>
      </c>
      <c r="L148" s="843">
        <v>0</v>
      </c>
      <c r="M148" s="844">
        <v>0</v>
      </c>
      <c r="N148" s="670">
        <f t="shared" si="2"/>
        <v>0</v>
      </c>
    </row>
    <row r="149" spans="1:14" s="94" customFormat="1" ht="15.75" customHeight="1">
      <c r="A149" s="119">
        <v>135</v>
      </c>
      <c r="B149" s="120">
        <v>2</v>
      </c>
      <c r="C149" s="930" t="s">
        <v>191</v>
      </c>
      <c r="D149" s="807" t="s">
        <v>167</v>
      </c>
      <c r="E149" s="461" t="s">
        <v>192</v>
      </c>
      <c r="F149" s="800" t="s">
        <v>872</v>
      </c>
      <c r="G149" s="878" t="s">
        <v>2313</v>
      </c>
      <c r="H149" s="795">
        <v>2</v>
      </c>
      <c r="I149" s="842">
        <v>20</v>
      </c>
      <c r="J149" s="843">
        <v>5</v>
      </c>
      <c r="K149" s="843">
        <v>20</v>
      </c>
      <c r="L149" s="843">
        <v>20</v>
      </c>
      <c r="M149" s="844">
        <v>20</v>
      </c>
      <c r="N149" s="670">
        <f t="shared" si="2"/>
        <v>85</v>
      </c>
    </row>
    <row r="150" spans="1:14" s="94" customFormat="1" ht="15.75" customHeight="1">
      <c r="A150" s="117">
        <v>136</v>
      </c>
      <c r="B150" s="118">
        <v>3</v>
      </c>
      <c r="C150" s="595" t="s">
        <v>187</v>
      </c>
      <c r="D150" s="773" t="s">
        <v>875</v>
      </c>
      <c r="E150" s="595" t="s">
        <v>188</v>
      </c>
      <c r="F150" s="800" t="s">
        <v>872</v>
      </c>
      <c r="G150" s="878" t="s">
        <v>2314</v>
      </c>
      <c r="H150" s="795">
        <v>3</v>
      </c>
      <c r="I150" s="842">
        <v>20</v>
      </c>
      <c r="J150" s="843">
        <v>10</v>
      </c>
      <c r="K150" s="843">
        <v>5</v>
      </c>
      <c r="L150" s="843">
        <v>20</v>
      </c>
      <c r="M150" s="844">
        <v>0</v>
      </c>
      <c r="N150" s="670">
        <f t="shared" si="2"/>
        <v>55</v>
      </c>
    </row>
    <row r="151" spans="1:14" s="94" customFormat="1" ht="15.75" customHeight="1">
      <c r="A151" s="119">
        <v>137</v>
      </c>
      <c r="B151" s="120">
        <v>4</v>
      </c>
      <c r="C151" s="789" t="s">
        <v>189</v>
      </c>
      <c r="D151" s="798" t="s">
        <v>817</v>
      </c>
      <c r="E151" s="789" t="s">
        <v>190</v>
      </c>
      <c r="F151" s="800" t="s">
        <v>872</v>
      </c>
      <c r="G151" s="878" t="s">
        <v>2315</v>
      </c>
      <c r="H151" s="795">
        <v>4</v>
      </c>
      <c r="I151" s="842">
        <v>20</v>
      </c>
      <c r="J151" s="843">
        <v>3</v>
      </c>
      <c r="K151" s="843">
        <v>20</v>
      </c>
      <c r="L151" s="843">
        <v>5</v>
      </c>
      <c r="M151" s="844">
        <v>10</v>
      </c>
      <c r="N151" s="670">
        <f t="shared" si="2"/>
        <v>58</v>
      </c>
    </row>
    <row r="152" spans="1:14" s="94" customFormat="1" ht="15.75" customHeight="1">
      <c r="A152" s="117">
        <v>138</v>
      </c>
      <c r="B152" s="118">
        <v>5</v>
      </c>
      <c r="C152" s="453" t="s">
        <v>197</v>
      </c>
      <c r="D152" s="314" t="s">
        <v>817</v>
      </c>
      <c r="E152" s="595" t="s">
        <v>198</v>
      </c>
      <c r="F152" s="800" t="s">
        <v>872</v>
      </c>
      <c r="G152" s="878" t="s">
        <v>2316</v>
      </c>
      <c r="H152" s="795">
        <v>5</v>
      </c>
      <c r="I152" s="876">
        <v>20</v>
      </c>
      <c r="J152" s="843">
        <v>6</v>
      </c>
      <c r="K152" s="843">
        <v>20</v>
      </c>
      <c r="L152" s="843">
        <v>10</v>
      </c>
      <c r="M152" s="844">
        <v>10</v>
      </c>
      <c r="N152" s="670">
        <f t="shared" si="2"/>
        <v>66</v>
      </c>
    </row>
    <row r="153" spans="1:14" s="94" customFormat="1" ht="15.75" customHeight="1">
      <c r="A153" s="119">
        <v>139</v>
      </c>
      <c r="B153" s="120">
        <v>6</v>
      </c>
      <c r="C153" s="808" t="s">
        <v>195</v>
      </c>
      <c r="D153" s="798" t="s">
        <v>873</v>
      </c>
      <c r="E153" s="808" t="s">
        <v>196</v>
      </c>
      <c r="F153" s="800" t="s">
        <v>872</v>
      </c>
      <c r="G153" s="878" t="s">
        <v>2317</v>
      </c>
      <c r="H153" s="795">
        <v>6</v>
      </c>
      <c r="I153" s="842">
        <v>20</v>
      </c>
      <c r="J153" s="843">
        <v>7</v>
      </c>
      <c r="K153" s="843">
        <v>20</v>
      </c>
      <c r="L153" s="843">
        <v>20</v>
      </c>
      <c r="M153" s="844">
        <v>20</v>
      </c>
      <c r="N153" s="670">
        <f t="shared" si="2"/>
        <v>87</v>
      </c>
    </row>
    <row r="154" spans="1:14" s="94" customFormat="1" ht="15.75" customHeight="1">
      <c r="A154" s="117">
        <v>140</v>
      </c>
      <c r="B154" s="118">
        <v>7</v>
      </c>
      <c r="C154" s="595" t="s">
        <v>209</v>
      </c>
      <c r="D154" s="773" t="s">
        <v>817</v>
      </c>
      <c r="E154" s="595" t="s">
        <v>198</v>
      </c>
      <c r="F154" s="800" t="s">
        <v>872</v>
      </c>
      <c r="G154" s="878" t="s">
        <v>2318</v>
      </c>
      <c r="H154" s="795">
        <v>7</v>
      </c>
      <c r="I154" s="842">
        <v>0</v>
      </c>
      <c r="J154" s="843">
        <v>0</v>
      </c>
      <c r="K154" s="843">
        <v>0</v>
      </c>
      <c r="L154" s="843">
        <v>0</v>
      </c>
      <c r="M154" s="844">
        <v>0</v>
      </c>
      <c r="N154" s="670">
        <f t="shared" si="2"/>
        <v>0</v>
      </c>
    </row>
    <row r="155" spans="1:14" s="94" customFormat="1" ht="15.75" customHeight="1">
      <c r="A155" s="119">
        <v>141</v>
      </c>
      <c r="B155" s="120">
        <v>8</v>
      </c>
      <c r="C155" s="931" t="s">
        <v>678</v>
      </c>
      <c r="D155" s="807" t="s">
        <v>874</v>
      </c>
      <c r="E155" s="808" t="s">
        <v>681</v>
      </c>
      <c r="F155" s="800" t="s">
        <v>872</v>
      </c>
      <c r="G155" s="878" t="s">
        <v>2319</v>
      </c>
      <c r="H155" s="795">
        <v>8</v>
      </c>
      <c r="I155" s="842">
        <v>20</v>
      </c>
      <c r="J155" s="843">
        <v>18</v>
      </c>
      <c r="K155" s="843">
        <v>20</v>
      </c>
      <c r="L155" s="843">
        <v>20</v>
      </c>
      <c r="M155" s="844">
        <v>20</v>
      </c>
      <c r="N155" s="670">
        <f t="shared" si="2"/>
        <v>98</v>
      </c>
    </row>
    <row r="156" spans="1:14" s="94" customFormat="1" ht="15.75" customHeight="1">
      <c r="A156" s="117">
        <v>142</v>
      </c>
      <c r="B156" s="118">
        <v>9</v>
      </c>
      <c r="C156" s="789" t="s">
        <v>203</v>
      </c>
      <c r="D156" s="798" t="s">
        <v>490</v>
      </c>
      <c r="E156" s="789" t="s">
        <v>204</v>
      </c>
      <c r="F156" s="800" t="s">
        <v>872</v>
      </c>
      <c r="G156" s="878" t="s">
        <v>2320</v>
      </c>
      <c r="H156" s="795">
        <v>9</v>
      </c>
      <c r="I156" s="842">
        <v>20</v>
      </c>
      <c r="J156" s="843">
        <v>17</v>
      </c>
      <c r="K156" s="843">
        <v>5</v>
      </c>
      <c r="L156" s="843">
        <v>0</v>
      </c>
      <c r="M156" s="844">
        <v>10</v>
      </c>
      <c r="N156" s="670">
        <f t="shared" si="2"/>
        <v>52</v>
      </c>
    </row>
    <row r="157" spans="1:14" s="94" customFormat="1" ht="15.75" customHeight="1">
      <c r="A157" s="119">
        <v>143</v>
      </c>
      <c r="B157" s="120">
        <v>10</v>
      </c>
      <c r="C157" s="808" t="s">
        <v>205</v>
      </c>
      <c r="D157" s="798" t="s">
        <v>490</v>
      </c>
      <c r="E157" s="808" t="s">
        <v>206</v>
      </c>
      <c r="F157" s="800" t="s">
        <v>872</v>
      </c>
      <c r="G157" s="878" t="s">
        <v>2321</v>
      </c>
      <c r="H157" s="795">
        <v>10</v>
      </c>
      <c r="I157" s="842">
        <v>0</v>
      </c>
      <c r="J157" s="843">
        <v>17</v>
      </c>
      <c r="K157" s="843">
        <v>15</v>
      </c>
      <c r="L157" s="843">
        <v>0</v>
      </c>
      <c r="M157" s="844">
        <v>20</v>
      </c>
      <c r="N157" s="670">
        <f t="shared" si="2"/>
        <v>52</v>
      </c>
    </row>
    <row r="158" spans="1:14" s="94" customFormat="1" ht="15.75" customHeight="1">
      <c r="A158" s="117">
        <v>144</v>
      </c>
      <c r="B158" s="118">
        <v>11</v>
      </c>
      <c r="C158" s="797" t="s">
        <v>184</v>
      </c>
      <c r="D158" s="791" t="s">
        <v>928</v>
      </c>
      <c r="E158" s="797" t="s">
        <v>185</v>
      </c>
      <c r="F158" s="800" t="s">
        <v>872</v>
      </c>
      <c r="G158" s="878" t="s">
        <v>2322</v>
      </c>
      <c r="H158" s="795">
        <v>11</v>
      </c>
      <c r="I158" s="842">
        <v>20</v>
      </c>
      <c r="J158" s="843">
        <v>18</v>
      </c>
      <c r="K158" s="843">
        <v>20</v>
      </c>
      <c r="L158" s="843">
        <v>20</v>
      </c>
      <c r="M158" s="844">
        <v>20</v>
      </c>
      <c r="N158" s="670">
        <f t="shared" si="2"/>
        <v>98</v>
      </c>
    </row>
    <row r="159" spans="1:14" s="94" customFormat="1" ht="15.75" customHeight="1">
      <c r="A159" s="119">
        <v>145</v>
      </c>
      <c r="B159" s="120">
        <v>12</v>
      </c>
      <c r="C159" s="797" t="s">
        <v>186</v>
      </c>
      <c r="D159" s="791" t="s">
        <v>928</v>
      </c>
      <c r="E159" s="797" t="s">
        <v>185</v>
      </c>
      <c r="F159" s="800" t="s">
        <v>872</v>
      </c>
      <c r="G159" s="878" t="s">
        <v>2323</v>
      </c>
      <c r="H159" s="795">
        <v>12</v>
      </c>
      <c r="I159" s="876">
        <v>20</v>
      </c>
      <c r="J159" s="843">
        <v>20</v>
      </c>
      <c r="K159" s="843">
        <v>15</v>
      </c>
      <c r="L159" s="843">
        <v>20</v>
      </c>
      <c r="M159" s="844">
        <v>15</v>
      </c>
      <c r="N159" s="670">
        <f t="shared" si="2"/>
        <v>90</v>
      </c>
    </row>
    <row r="160" spans="1:14" s="94" customFormat="1" ht="15.75" customHeight="1">
      <c r="A160" s="117">
        <v>146</v>
      </c>
      <c r="B160" s="118">
        <v>13</v>
      </c>
      <c r="C160" s="932" t="s">
        <v>199</v>
      </c>
      <c r="D160" s="791" t="s">
        <v>928</v>
      </c>
      <c r="E160" s="932" t="s">
        <v>185</v>
      </c>
      <c r="F160" s="800" t="s">
        <v>872</v>
      </c>
      <c r="G160" s="878" t="s">
        <v>2324</v>
      </c>
      <c r="H160" s="795">
        <v>13</v>
      </c>
      <c r="I160" s="842">
        <v>20</v>
      </c>
      <c r="J160" s="843">
        <v>20</v>
      </c>
      <c r="K160" s="843">
        <v>0</v>
      </c>
      <c r="L160" s="843">
        <v>0</v>
      </c>
      <c r="M160" s="844">
        <v>10</v>
      </c>
      <c r="N160" s="670">
        <f t="shared" si="2"/>
        <v>50</v>
      </c>
    </row>
    <row r="161" spans="1:14" s="94" customFormat="1" ht="15.75" customHeight="1">
      <c r="A161" s="119">
        <v>147</v>
      </c>
      <c r="B161" s="120">
        <v>14</v>
      </c>
      <c r="C161" s="797" t="s">
        <v>202</v>
      </c>
      <c r="D161" s="791" t="s">
        <v>928</v>
      </c>
      <c r="E161" s="797" t="s">
        <v>185</v>
      </c>
      <c r="F161" s="800" t="s">
        <v>872</v>
      </c>
      <c r="G161" s="878" t="s">
        <v>2325</v>
      </c>
      <c r="H161" s="795">
        <v>14</v>
      </c>
      <c r="I161" s="842">
        <v>0</v>
      </c>
      <c r="J161" s="843">
        <v>19</v>
      </c>
      <c r="K161" s="843">
        <v>20</v>
      </c>
      <c r="L161" s="843">
        <v>0</v>
      </c>
      <c r="M161" s="844">
        <v>0</v>
      </c>
      <c r="N161" s="670">
        <f t="shared" si="2"/>
        <v>39</v>
      </c>
    </row>
    <row r="162" spans="1:14" s="94" customFormat="1" ht="15.75" customHeight="1">
      <c r="A162" s="117">
        <v>148</v>
      </c>
      <c r="B162" s="118">
        <v>15</v>
      </c>
      <c r="C162" s="931" t="s">
        <v>679</v>
      </c>
      <c r="D162" s="807" t="s">
        <v>874</v>
      </c>
      <c r="E162" s="595" t="s">
        <v>681</v>
      </c>
      <c r="F162" s="800" t="s">
        <v>872</v>
      </c>
      <c r="G162" s="878" t="s">
        <v>2326</v>
      </c>
      <c r="H162" s="795">
        <v>15</v>
      </c>
      <c r="I162" s="842">
        <v>20</v>
      </c>
      <c r="J162" s="843">
        <v>18</v>
      </c>
      <c r="K162" s="843">
        <v>5</v>
      </c>
      <c r="L162" s="843">
        <v>20</v>
      </c>
      <c r="M162" s="844">
        <v>20</v>
      </c>
      <c r="N162" s="670">
        <f t="shared" si="2"/>
        <v>83</v>
      </c>
    </row>
    <row r="163" spans="1:14" s="94" customFormat="1" ht="15.75" customHeight="1">
      <c r="A163" s="119">
        <v>149</v>
      </c>
      <c r="B163" s="120">
        <v>16</v>
      </c>
      <c r="C163" s="788" t="s">
        <v>207</v>
      </c>
      <c r="D163" s="791" t="s">
        <v>928</v>
      </c>
      <c r="E163" s="788" t="s">
        <v>185</v>
      </c>
      <c r="F163" s="800" t="s">
        <v>872</v>
      </c>
      <c r="G163" s="878" t="s">
        <v>2327</v>
      </c>
      <c r="H163" s="795">
        <v>16</v>
      </c>
      <c r="I163" s="842">
        <v>0</v>
      </c>
      <c r="J163" s="843">
        <v>0</v>
      </c>
      <c r="K163" s="843">
        <v>5</v>
      </c>
      <c r="L163" s="843">
        <v>20</v>
      </c>
      <c r="M163" s="844">
        <v>20</v>
      </c>
      <c r="N163" s="670">
        <f t="shared" si="2"/>
        <v>45</v>
      </c>
    </row>
    <row r="164" spans="1:14" s="94" customFormat="1" ht="15.75" customHeight="1">
      <c r="A164" s="117">
        <v>150</v>
      </c>
      <c r="B164" s="118">
        <v>17</v>
      </c>
      <c r="C164" s="931" t="s">
        <v>680</v>
      </c>
      <c r="D164" s="807" t="s">
        <v>874</v>
      </c>
      <c r="E164" s="808" t="s">
        <v>681</v>
      </c>
      <c r="F164" s="933" t="s">
        <v>872</v>
      </c>
      <c r="G164" s="878" t="s">
        <v>2328</v>
      </c>
      <c r="H164" s="795">
        <v>17</v>
      </c>
      <c r="I164" s="842">
        <v>20</v>
      </c>
      <c r="J164" s="843">
        <v>7</v>
      </c>
      <c r="K164" s="843">
        <v>20</v>
      </c>
      <c r="L164" s="843">
        <v>0</v>
      </c>
      <c r="M164" s="844">
        <v>10</v>
      </c>
      <c r="N164" s="670">
        <f t="shared" si="2"/>
        <v>57</v>
      </c>
    </row>
    <row r="165" spans="1:14" s="94" customFormat="1" ht="15.75" customHeight="1">
      <c r="A165" s="119">
        <v>151</v>
      </c>
      <c r="B165" s="120">
        <v>18</v>
      </c>
      <c r="C165" s="808" t="s">
        <v>200</v>
      </c>
      <c r="D165" s="807" t="s">
        <v>877</v>
      </c>
      <c r="E165" s="808" t="s">
        <v>201</v>
      </c>
      <c r="F165" s="933" t="s">
        <v>872</v>
      </c>
      <c r="G165" s="878" t="s">
        <v>2329</v>
      </c>
      <c r="H165" s="795">
        <v>18</v>
      </c>
      <c r="I165" s="842">
        <v>20</v>
      </c>
      <c r="J165" s="843">
        <v>18</v>
      </c>
      <c r="K165" s="843">
        <v>5</v>
      </c>
      <c r="L165" s="843">
        <v>20</v>
      </c>
      <c r="M165" s="844">
        <v>10</v>
      </c>
      <c r="N165" s="670">
        <f t="shared" si="2"/>
        <v>73</v>
      </c>
    </row>
    <row r="166" spans="1:14" s="94" customFormat="1" ht="15.75" customHeight="1">
      <c r="A166" s="117">
        <v>152</v>
      </c>
      <c r="B166" s="118">
        <v>19</v>
      </c>
      <c r="C166" s="789" t="s">
        <v>208</v>
      </c>
      <c r="D166" s="773" t="s">
        <v>512</v>
      </c>
      <c r="E166" s="595"/>
      <c r="F166" s="933" t="s">
        <v>872</v>
      </c>
      <c r="G166" s="878" t="s">
        <v>2330</v>
      </c>
      <c r="H166" s="795">
        <v>19</v>
      </c>
      <c r="I166" s="876">
        <v>20</v>
      </c>
      <c r="J166" s="843">
        <v>20</v>
      </c>
      <c r="K166" s="843">
        <v>5</v>
      </c>
      <c r="L166" s="843">
        <v>0</v>
      </c>
      <c r="M166" s="844">
        <v>10</v>
      </c>
      <c r="N166" s="670">
        <f t="shared" si="2"/>
        <v>55</v>
      </c>
    </row>
    <row r="167" spans="1:14" s="94" customFormat="1" ht="15.75" customHeight="1">
      <c r="A167" s="119">
        <v>153</v>
      </c>
      <c r="B167" s="120">
        <v>20</v>
      </c>
      <c r="C167" s="595" t="s">
        <v>211</v>
      </c>
      <c r="D167" s="773" t="s">
        <v>817</v>
      </c>
      <c r="E167" s="595" t="s">
        <v>190</v>
      </c>
      <c r="F167" s="933" t="s">
        <v>872</v>
      </c>
      <c r="G167" s="878" t="s">
        <v>2331</v>
      </c>
      <c r="H167" s="795">
        <v>20</v>
      </c>
      <c r="I167" s="842">
        <v>20</v>
      </c>
      <c r="J167" s="843">
        <v>0</v>
      </c>
      <c r="K167" s="843">
        <v>20</v>
      </c>
      <c r="L167" s="843">
        <v>0</v>
      </c>
      <c r="M167" s="844">
        <v>10</v>
      </c>
      <c r="N167" s="670">
        <f t="shared" si="2"/>
        <v>50</v>
      </c>
    </row>
    <row r="168" spans="1:14" s="94" customFormat="1" ht="15.75" customHeight="1">
      <c r="A168" s="117">
        <v>154</v>
      </c>
      <c r="B168" s="118">
        <v>21</v>
      </c>
      <c r="C168" s="453" t="s">
        <v>210</v>
      </c>
      <c r="D168" s="314" t="s">
        <v>873</v>
      </c>
      <c r="E168" s="453" t="s">
        <v>194</v>
      </c>
      <c r="F168" s="933" t="s">
        <v>872</v>
      </c>
      <c r="G168" s="878" t="s">
        <v>2332</v>
      </c>
      <c r="H168" s="795">
        <v>20</v>
      </c>
      <c r="I168" s="842">
        <v>0</v>
      </c>
      <c r="J168" s="843">
        <v>0</v>
      </c>
      <c r="K168" s="843">
        <v>5</v>
      </c>
      <c r="L168" s="843">
        <v>0</v>
      </c>
      <c r="M168" s="844">
        <v>0</v>
      </c>
      <c r="N168" s="670">
        <f t="shared" si="2"/>
        <v>5</v>
      </c>
    </row>
    <row r="169" spans="1:14" s="94" customFormat="1" ht="15.75" customHeight="1" thickBot="1">
      <c r="A169" s="121"/>
      <c r="B169" s="122"/>
      <c r="C169" s="462"/>
      <c r="D169" s="463"/>
      <c r="E169" s="462"/>
      <c r="F169" s="122"/>
      <c r="G169" s="702"/>
      <c r="H169" s="152"/>
      <c r="I169" s="141"/>
      <c r="J169" s="153"/>
      <c r="K169" s="153"/>
      <c r="L169" s="153"/>
      <c r="M169" s="154"/>
      <c r="N169" s="670"/>
    </row>
    <row r="170" spans="1:14" s="94" customFormat="1" ht="15.75" customHeight="1" thickBot="1">
      <c r="A170" s="190" t="s">
        <v>926</v>
      </c>
      <c r="B170" s="114" t="s">
        <v>926</v>
      </c>
      <c r="C170" s="445" t="s">
        <v>878</v>
      </c>
      <c r="D170" s="101" t="s">
        <v>831</v>
      </c>
      <c r="E170" s="101" t="s">
        <v>832</v>
      </c>
      <c r="F170" s="160" t="s">
        <v>833</v>
      </c>
      <c r="G170" s="700" t="s">
        <v>834</v>
      </c>
      <c r="H170" s="161" t="s">
        <v>835</v>
      </c>
      <c r="I170" s="108">
        <v>1</v>
      </c>
      <c r="J170" s="115">
        <v>2</v>
      </c>
      <c r="K170" s="115">
        <v>3</v>
      </c>
      <c r="L170" s="115">
        <v>4</v>
      </c>
      <c r="M170" s="116">
        <v>5</v>
      </c>
      <c r="N170" s="193" t="s">
        <v>948</v>
      </c>
    </row>
    <row r="171" spans="1:14" s="94" customFormat="1" ht="15.75" customHeight="1">
      <c r="A171" s="117">
        <v>155</v>
      </c>
      <c r="B171" s="118">
        <v>1</v>
      </c>
      <c r="C171" s="453" t="s">
        <v>289</v>
      </c>
      <c r="D171" s="314" t="s">
        <v>290</v>
      </c>
      <c r="E171" s="453" t="s">
        <v>307</v>
      </c>
      <c r="F171" s="799" t="s">
        <v>880</v>
      </c>
      <c r="G171" s="878" t="s">
        <v>2305</v>
      </c>
      <c r="H171" s="795">
        <v>1</v>
      </c>
      <c r="I171" s="842">
        <v>0</v>
      </c>
      <c r="J171" s="843">
        <v>19</v>
      </c>
      <c r="K171" s="843">
        <v>5</v>
      </c>
      <c r="L171" s="843">
        <v>0</v>
      </c>
      <c r="M171" s="844">
        <v>20</v>
      </c>
      <c r="N171" s="670">
        <f t="shared" si="2"/>
        <v>44</v>
      </c>
    </row>
    <row r="172" spans="1:14" s="94" customFormat="1" ht="15.75" customHeight="1">
      <c r="A172" s="117">
        <v>156</v>
      </c>
      <c r="B172" s="118">
        <v>2</v>
      </c>
      <c r="C172" s="453" t="s">
        <v>294</v>
      </c>
      <c r="D172" s="314" t="s">
        <v>290</v>
      </c>
      <c r="E172" s="453" t="s">
        <v>307</v>
      </c>
      <c r="F172" s="799" t="s">
        <v>880</v>
      </c>
      <c r="G172" s="878" t="s">
        <v>2306</v>
      </c>
      <c r="H172" s="795">
        <v>4</v>
      </c>
      <c r="I172" s="842">
        <v>20</v>
      </c>
      <c r="J172" s="843">
        <v>10</v>
      </c>
      <c r="K172" s="843">
        <v>20</v>
      </c>
      <c r="L172" s="843">
        <v>20</v>
      </c>
      <c r="M172" s="844">
        <v>10</v>
      </c>
      <c r="N172" s="670">
        <f t="shared" si="2"/>
        <v>80</v>
      </c>
    </row>
    <row r="173" spans="1:14" s="94" customFormat="1" ht="15.75" customHeight="1">
      <c r="A173" s="117">
        <v>157</v>
      </c>
      <c r="B173" s="118">
        <v>3</v>
      </c>
      <c r="C173" s="453" t="s">
        <v>297</v>
      </c>
      <c r="D173" s="314" t="s">
        <v>290</v>
      </c>
      <c r="E173" s="453" t="s">
        <v>307</v>
      </c>
      <c r="F173" s="799" t="s">
        <v>880</v>
      </c>
      <c r="G173" s="878" t="s">
        <v>2307</v>
      </c>
      <c r="H173" s="795">
        <v>5</v>
      </c>
      <c r="I173" s="842">
        <v>0</v>
      </c>
      <c r="J173" s="843">
        <v>20</v>
      </c>
      <c r="K173" s="843">
        <v>15</v>
      </c>
      <c r="L173" s="843">
        <v>0</v>
      </c>
      <c r="M173" s="844">
        <v>15</v>
      </c>
      <c r="N173" s="670">
        <f t="shared" si="2"/>
        <v>50</v>
      </c>
    </row>
    <row r="174" spans="1:14" s="94" customFormat="1" ht="15.75" customHeight="1">
      <c r="A174" s="117">
        <v>158</v>
      </c>
      <c r="B174" s="118">
        <v>4</v>
      </c>
      <c r="C174" s="453" t="s">
        <v>291</v>
      </c>
      <c r="D174" s="314" t="s">
        <v>292</v>
      </c>
      <c r="E174" s="453" t="s">
        <v>682</v>
      </c>
      <c r="F174" s="799" t="s">
        <v>880</v>
      </c>
      <c r="G174" s="878" t="s">
        <v>2308</v>
      </c>
      <c r="H174" s="795">
        <v>6</v>
      </c>
      <c r="I174" s="842">
        <v>20</v>
      </c>
      <c r="J174" s="843">
        <v>20</v>
      </c>
      <c r="K174" s="843">
        <v>20</v>
      </c>
      <c r="L174" s="843">
        <v>0</v>
      </c>
      <c r="M174" s="844">
        <v>0</v>
      </c>
      <c r="N174" s="670">
        <f t="shared" si="2"/>
        <v>60</v>
      </c>
    </row>
    <row r="175" spans="1:14" s="94" customFormat="1" ht="15.75" customHeight="1">
      <c r="A175" s="117">
        <v>159</v>
      </c>
      <c r="B175" s="118">
        <v>5</v>
      </c>
      <c r="C175" s="453" t="s">
        <v>293</v>
      </c>
      <c r="D175" s="314" t="s">
        <v>284</v>
      </c>
      <c r="E175" s="453" t="s">
        <v>683</v>
      </c>
      <c r="F175" s="799" t="s">
        <v>880</v>
      </c>
      <c r="G175" s="878" t="s">
        <v>2309</v>
      </c>
      <c r="H175" s="795">
        <v>7</v>
      </c>
      <c r="I175" s="876">
        <v>20</v>
      </c>
      <c r="J175" s="843">
        <v>14</v>
      </c>
      <c r="K175" s="843">
        <v>15</v>
      </c>
      <c r="L175" s="843">
        <v>5</v>
      </c>
      <c r="M175" s="844">
        <v>10</v>
      </c>
      <c r="N175" s="670">
        <f t="shared" si="2"/>
        <v>64</v>
      </c>
    </row>
    <row r="176" spans="1:14" s="94" customFormat="1" ht="15.75" customHeight="1">
      <c r="A176" s="117">
        <v>160</v>
      </c>
      <c r="B176" s="118">
        <v>6</v>
      </c>
      <c r="C176" s="453" t="s">
        <v>295</v>
      </c>
      <c r="D176" s="314" t="s">
        <v>292</v>
      </c>
      <c r="E176" s="453" t="s">
        <v>682</v>
      </c>
      <c r="F176" s="799" t="s">
        <v>880</v>
      </c>
      <c r="G176" s="878" t="s">
        <v>2310</v>
      </c>
      <c r="H176" s="795">
        <v>8</v>
      </c>
      <c r="I176" s="842">
        <v>0</v>
      </c>
      <c r="J176" s="843">
        <v>10</v>
      </c>
      <c r="K176" s="843">
        <v>15</v>
      </c>
      <c r="L176" s="843">
        <v>0</v>
      </c>
      <c r="M176" s="844">
        <v>10</v>
      </c>
      <c r="N176" s="670">
        <f t="shared" si="2"/>
        <v>35</v>
      </c>
    </row>
    <row r="177" spans="1:14" s="94" customFormat="1" ht="15.75" customHeight="1">
      <c r="A177" s="117">
        <v>161</v>
      </c>
      <c r="B177" s="118">
        <v>7</v>
      </c>
      <c r="C177" s="453" t="s">
        <v>296</v>
      </c>
      <c r="D177" s="314" t="s">
        <v>292</v>
      </c>
      <c r="E177" s="453" t="s">
        <v>682</v>
      </c>
      <c r="F177" s="799" t="s">
        <v>880</v>
      </c>
      <c r="G177" s="878" t="s">
        <v>2311</v>
      </c>
      <c r="H177" s="795">
        <v>11</v>
      </c>
      <c r="I177" s="842">
        <v>20</v>
      </c>
      <c r="J177" s="843">
        <v>6</v>
      </c>
      <c r="K177" s="843">
        <v>5</v>
      </c>
      <c r="L177" s="843">
        <v>0</v>
      </c>
      <c r="M177" s="844">
        <v>0</v>
      </c>
      <c r="N177" s="670">
        <f t="shared" si="2"/>
        <v>31</v>
      </c>
    </row>
    <row r="178" spans="1:14" s="94" customFormat="1" ht="15.75" customHeight="1" thickBot="1">
      <c r="A178" s="141"/>
      <c r="B178" s="122"/>
      <c r="C178" s="521"/>
      <c r="D178" s="521"/>
      <c r="E178" s="456"/>
      <c r="F178" s="486"/>
      <c r="G178" s="702"/>
      <c r="H178" s="152"/>
      <c r="I178" s="141"/>
      <c r="J178" s="153"/>
      <c r="K178" s="153"/>
      <c r="L178" s="153"/>
      <c r="M178" s="154"/>
      <c r="N178" s="670">
        <f t="shared" si="2"/>
        <v>0</v>
      </c>
    </row>
    <row r="179" spans="1:14" s="94" customFormat="1" ht="15.75" customHeight="1" thickBot="1">
      <c r="A179" s="190" t="s">
        <v>926</v>
      </c>
      <c r="B179" s="114" t="s">
        <v>926</v>
      </c>
      <c r="C179" s="445" t="s">
        <v>884</v>
      </c>
      <c r="D179" s="101" t="s">
        <v>831</v>
      </c>
      <c r="E179" s="101" t="s">
        <v>832</v>
      </c>
      <c r="F179" s="160" t="s">
        <v>833</v>
      </c>
      <c r="G179" s="700" t="s">
        <v>834</v>
      </c>
      <c r="H179" s="161" t="s">
        <v>835</v>
      </c>
      <c r="I179" s="108">
        <v>1</v>
      </c>
      <c r="J179" s="115">
        <v>2</v>
      </c>
      <c r="K179" s="115">
        <v>3</v>
      </c>
      <c r="L179" s="115">
        <v>4</v>
      </c>
      <c r="M179" s="116">
        <v>5</v>
      </c>
      <c r="N179" s="193" t="s">
        <v>948</v>
      </c>
    </row>
    <row r="180" spans="1:14" s="94" customFormat="1" ht="15.75" customHeight="1">
      <c r="A180" s="119">
        <v>162</v>
      </c>
      <c r="B180" s="120">
        <v>1</v>
      </c>
      <c r="C180" s="595" t="s">
        <v>46</v>
      </c>
      <c r="D180" s="773" t="s">
        <v>487</v>
      </c>
      <c r="E180" s="595" t="s">
        <v>47</v>
      </c>
      <c r="F180" s="813" t="s">
        <v>885</v>
      </c>
      <c r="G180" s="867" t="s">
        <v>2245</v>
      </c>
      <c r="H180" s="768">
        <v>21</v>
      </c>
      <c r="I180" s="864">
        <v>20</v>
      </c>
      <c r="J180" s="865">
        <v>0</v>
      </c>
      <c r="K180" s="865">
        <v>20</v>
      </c>
      <c r="L180" s="865">
        <v>0</v>
      </c>
      <c r="M180" s="866">
        <v>20</v>
      </c>
      <c r="N180" s="670">
        <f t="shared" si="2"/>
        <v>60</v>
      </c>
    </row>
    <row r="181" spans="1:14" s="94" customFormat="1" ht="15.75" customHeight="1">
      <c r="A181" s="117">
        <v>163</v>
      </c>
      <c r="B181" s="118">
        <v>2</v>
      </c>
      <c r="C181" s="777" t="s">
        <v>30</v>
      </c>
      <c r="D181" s="776" t="s">
        <v>1051</v>
      </c>
      <c r="E181" s="777" t="s">
        <v>31</v>
      </c>
      <c r="F181" s="926" t="s">
        <v>885</v>
      </c>
      <c r="G181" s="869" t="s">
        <v>2246</v>
      </c>
      <c r="H181" s="780">
        <v>21</v>
      </c>
      <c r="I181" s="927">
        <v>20</v>
      </c>
      <c r="J181" s="928">
        <v>10</v>
      </c>
      <c r="K181" s="928">
        <v>20</v>
      </c>
      <c r="L181" s="928">
        <v>20</v>
      </c>
      <c r="M181" s="929">
        <v>10</v>
      </c>
      <c r="N181" s="670">
        <f t="shared" si="2"/>
        <v>80</v>
      </c>
    </row>
    <row r="182" spans="1:14" s="94" customFormat="1" ht="15.75" customHeight="1">
      <c r="A182" s="119">
        <v>164</v>
      </c>
      <c r="B182" s="120">
        <v>3</v>
      </c>
      <c r="C182" s="595" t="s">
        <v>50</v>
      </c>
      <c r="D182" s="773" t="s">
        <v>489</v>
      </c>
      <c r="E182" s="595" t="s">
        <v>51</v>
      </c>
      <c r="F182" s="813" t="s">
        <v>885</v>
      </c>
      <c r="G182" s="874" t="s">
        <v>2247</v>
      </c>
      <c r="H182" s="769">
        <v>21</v>
      </c>
      <c r="I182" s="876">
        <v>20</v>
      </c>
      <c r="J182" s="843">
        <v>20</v>
      </c>
      <c r="K182" s="843">
        <v>0</v>
      </c>
      <c r="L182" s="843">
        <v>0</v>
      </c>
      <c r="M182" s="844">
        <v>0</v>
      </c>
      <c r="N182" s="670">
        <f t="shared" si="2"/>
        <v>40</v>
      </c>
    </row>
    <row r="183" spans="1:14" s="94" customFormat="1" ht="15.75" customHeight="1">
      <c r="A183" s="117">
        <v>165</v>
      </c>
      <c r="B183" s="118">
        <v>4</v>
      </c>
      <c r="C183" s="595" t="s">
        <v>55</v>
      </c>
      <c r="D183" s="773" t="s">
        <v>487</v>
      </c>
      <c r="E183" s="595" t="s">
        <v>47</v>
      </c>
      <c r="F183" s="813" t="s">
        <v>885</v>
      </c>
      <c r="G183" s="874" t="s">
        <v>2248</v>
      </c>
      <c r="H183" s="769">
        <v>22</v>
      </c>
      <c r="I183" s="842">
        <v>20</v>
      </c>
      <c r="J183" s="843">
        <v>7</v>
      </c>
      <c r="K183" s="843">
        <v>0</v>
      </c>
      <c r="L183" s="843">
        <v>0</v>
      </c>
      <c r="M183" s="844">
        <v>20</v>
      </c>
      <c r="N183" s="670">
        <f t="shared" si="2"/>
        <v>47</v>
      </c>
    </row>
    <row r="184" spans="1:14" s="94" customFormat="1" ht="15.75" customHeight="1">
      <c r="A184" s="119">
        <v>166</v>
      </c>
      <c r="B184" s="120">
        <v>5</v>
      </c>
      <c r="C184" s="595" t="s">
        <v>39</v>
      </c>
      <c r="D184" s="773" t="s">
        <v>1051</v>
      </c>
      <c r="E184" s="595" t="s">
        <v>40</v>
      </c>
      <c r="F184" s="813" t="s">
        <v>885</v>
      </c>
      <c r="G184" s="874" t="s">
        <v>2249</v>
      </c>
      <c r="H184" s="769">
        <v>22</v>
      </c>
      <c r="I184" s="842">
        <v>0</v>
      </c>
      <c r="J184" s="843">
        <v>20</v>
      </c>
      <c r="K184" s="843">
        <v>0</v>
      </c>
      <c r="L184" s="843">
        <v>0</v>
      </c>
      <c r="M184" s="844">
        <v>10</v>
      </c>
      <c r="N184" s="670">
        <f t="shared" si="2"/>
        <v>30</v>
      </c>
    </row>
    <row r="185" spans="1:14" s="94" customFormat="1" ht="15.75" customHeight="1">
      <c r="A185" s="117">
        <v>167</v>
      </c>
      <c r="B185" s="118">
        <v>6</v>
      </c>
      <c r="C185" s="595" t="s">
        <v>44</v>
      </c>
      <c r="D185" s="773" t="s">
        <v>486</v>
      </c>
      <c r="E185" s="595" t="s">
        <v>45</v>
      </c>
      <c r="F185" s="813" t="s">
        <v>885</v>
      </c>
      <c r="G185" s="874" t="s">
        <v>2250</v>
      </c>
      <c r="H185" s="769">
        <v>22</v>
      </c>
      <c r="I185" s="842">
        <v>20</v>
      </c>
      <c r="J185" s="843">
        <v>20</v>
      </c>
      <c r="K185" s="843">
        <v>20</v>
      </c>
      <c r="L185" s="843">
        <v>20</v>
      </c>
      <c r="M185" s="844">
        <v>20</v>
      </c>
      <c r="N185" s="670">
        <f t="shared" si="2"/>
        <v>100</v>
      </c>
    </row>
    <row r="186" spans="1:14" s="94" customFormat="1" ht="15.75" customHeight="1">
      <c r="A186" s="119">
        <v>168</v>
      </c>
      <c r="B186" s="120">
        <v>7</v>
      </c>
      <c r="C186" s="595" t="s">
        <v>68</v>
      </c>
      <c r="D186" s="773" t="s">
        <v>931</v>
      </c>
      <c r="E186" s="595" t="s">
        <v>69</v>
      </c>
      <c r="F186" s="813" t="s">
        <v>885</v>
      </c>
      <c r="G186" s="874" t="s">
        <v>2251</v>
      </c>
      <c r="H186" s="769">
        <v>22</v>
      </c>
      <c r="I186" s="845">
        <v>20</v>
      </c>
      <c r="J186" s="846">
        <v>20</v>
      </c>
      <c r="K186" s="846">
        <v>15</v>
      </c>
      <c r="L186" s="846">
        <v>20</v>
      </c>
      <c r="M186" s="847">
        <v>20</v>
      </c>
      <c r="N186" s="670">
        <f t="shared" si="2"/>
        <v>95</v>
      </c>
    </row>
    <row r="187" spans="1:14" s="94" customFormat="1" ht="15.75" customHeight="1">
      <c r="A187" s="117">
        <v>169</v>
      </c>
      <c r="B187" s="118">
        <v>8</v>
      </c>
      <c r="C187" s="595" t="s">
        <v>84</v>
      </c>
      <c r="D187" s="773" t="s">
        <v>487</v>
      </c>
      <c r="E187" s="595" t="s">
        <v>47</v>
      </c>
      <c r="F187" s="813" t="s">
        <v>885</v>
      </c>
      <c r="G187" s="874" t="s">
        <v>2252</v>
      </c>
      <c r="H187" s="769">
        <v>23</v>
      </c>
      <c r="I187" s="845">
        <v>20</v>
      </c>
      <c r="J187" s="846">
        <v>0</v>
      </c>
      <c r="K187" s="846">
        <v>5</v>
      </c>
      <c r="L187" s="846">
        <v>10</v>
      </c>
      <c r="M187" s="847">
        <v>10</v>
      </c>
      <c r="N187" s="670">
        <f t="shared" si="2"/>
        <v>45</v>
      </c>
    </row>
    <row r="188" spans="1:14" s="94" customFormat="1" ht="15.75" customHeight="1">
      <c r="A188" s="119">
        <v>170</v>
      </c>
      <c r="B188" s="120">
        <v>9</v>
      </c>
      <c r="C188" s="595" t="s">
        <v>41</v>
      </c>
      <c r="D188" s="773" t="s">
        <v>1051</v>
      </c>
      <c r="E188" s="595" t="s">
        <v>31</v>
      </c>
      <c r="F188" s="813" t="s">
        <v>885</v>
      </c>
      <c r="G188" s="874" t="s">
        <v>2253</v>
      </c>
      <c r="H188" s="769">
        <v>23</v>
      </c>
      <c r="I188" s="845">
        <v>15</v>
      </c>
      <c r="J188" s="846">
        <v>20</v>
      </c>
      <c r="K188" s="846">
        <v>20</v>
      </c>
      <c r="L188" s="846">
        <v>0</v>
      </c>
      <c r="M188" s="847">
        <v>10</v>
      </c>
      <c r="N188" s="670">
        <f t="shared" si="2"/>
        <v>65</v>
      </c>
    </row>
    <row r="189" spans="1:14" s="94" customFormat="1" ht="15.75" customHeight="1">
      <c r="A189" s="117">
        <v>171</v>
      </c>
      <c r="B189" s="118">
        <v>10</v>
      </c>
      <c r="C189" s="595" t="s">
        <v>54</v>
      </c>
      <c r="D189" s="773" t="s">
        <v>486</v>
      </c>
      <c r="E189" s="595" t="s">
        <v>45</v>
      </c>
      <c r="F189" s="813" t="s">
        <v>885</v>
      </c>
      <c r="G189" s="874" t="s">
        <v>2254</v>
      </c>
      <c r="H189" s="769">
        <v>23</v>
      </c>
      <c r="I189" s="875">
        <v>20</v>
      </c>
      <c r="J189" s="846">
        <v>20</v>
      </c>
      <c r="K189" s="846">
        <v>20</v>
      </c>
      <c r="L189" s="846">
        <v>20</v>
      </c>
      <c r="M189" s="847">
        <v>20</v>
      </c>
      <c r="N189" s="670">
        <f t="shared" si="2"/>
        <v>100</v>
      </c>
    </row>
    <row r="190" spans="1:14" s="94" customFormat="1" ht="15.75" customHeight="1">
      <c r="A190" s="119">
        <v>172</v>
      </c>
      <c r="B190" s="120">
        <v>11</v>
      </c>
      <c r="C190" s="595" t="s">
        <v>74</v>
      </c>
      <c r="D190" s="773" t="s">
        <v>933</v>
      </c>
      <c r="E190" s="595" t="s">
        <v>75</v>
      </c>
      <c r="F190" s="813" t="s">
        <v>885</v>
      </c>
      <c r="G190" s="874" t="s">
        <v>2255</v>
      </c>
      <c r="H190" s="769">
        <v>23</v>
      </c>
      <c r="I190" s="845">
        <v>15</v>
      </c>
      <c r="J190" s="846">
        <v>19</v>
      </c>
      <c r="K190" s="846">
        <v>20</v>
      </c>
      <c r="L190" s="846">
        <v>20</v>
      </c>
      <c r="M190" s="847">
        <v>20</v>
      </c>
      <c r="N190" s="670">
        <f t="shared" si="2"/>
        <v>94</v>
      </c>
    </row>
    <row r="191" spans="1:14" s="94" customFormat="1" ht="15.75" customHeight="1">
      <c r="A191" s="117">
        <v>173</v>
      </c>
      <c r="B191" s="118">
        <v>12</v>
      </c>
      <c r="C191" s="595" t="s">
        <v>48</v>
      </c>
      <c r="D191" s="773" t="s">
        <v>1051</v>
      </c>
      <c r="E191" s="595" t="s">
        <v>40</v>
      </c>
      <c r="F191" s="813" t="s">
        <v>885</v>
      </c>
      <c r="G191" s="874" t="s">
        <v>2256</v>
      </c>
      <c r="H191" s="769">
        <v>24</v>
      </c>
      <c r="I191" s="845">
        <v>0</v>
      </c>
      <c r="J191" s="846">
        <v>10</v>
      </c>
      <c r="K191" s="846">
        <v>5</v>
      </c>
      <c r="L191" s="846">
        <v>20</v>
      </c>
      <c r="M191" s="847">
        <v>20</v>
      </c>
      <c r="N191" s="670">
        <f t="shared" si="2"/>
        <v>55</v>
      </c>
    </row>
    <row r="192" spans="1:14" s="94" customFormat="1" ht="15.75" customHeight="1">
      <c r="A192" s="119">
        <v>174</v>
      </c>
      <c r="B192" s="120">
        <v>13</v>
      </c>
      <c r="C192" s="595" t="s">
        <v>72</v>
      </c>
      <c r="D192" s="773" t="s">
        <v>486</v>
      </c>
      <c r="E192" s="595" t="s">
        <v>73</v>
      </c>
      <c r="F192" s="813" t="s">
        <v>885</v>
      </c>
      <c r="G192" s="874" t="s">
        <v>2257</v>
      </c>
      <c r="H192" s="769">
        <v>24</v>
      </c>
      <c r="I192" s="845">
        <v>20</v>
      </c>
      <c r="J192" s="846">
        <v>20</v>
      </c>
      <c r="K192" s="846">
        <v>20</v>
      </c>
      <c r="L192" s="846">
        <v>0</v>
      </c>
      <c r="M192" s="847">
        <v>10</v>
      </c>
      <c r="N192" s="670">
        <f t="shared" si="2"/>
        <v>70</v>
      </c>
    </row>
    <row r="193" spans="1:14" s="94" customFormat="1" ht="15.75" customHeight="1">
      <c r="A193" s="117">
        <v>175</v>
      </c>
      <c r="B193" s="118">
        <v>14</v>
      </c>
      <c r="C193" s="595" t="s">
        <v>80</v>
      </c>
      <c r="D193" s="773" t="s">
        <v>933</v>
      </c>
      <c r="E193" s="595" t="s">
        <v>75</v>
      </c>
      <c r="F193" s="813" t="s">
        <v>885</v>
      </c>
      <c r="G193" s="874" t="s">
        <v>2258</v>
      </c>
      <c r="H193" s="769">
        <v>24</v>
      </c>
      <c r="I193" s="845">
        <v>20</v>
      </c>
      <c r="J193" s="846">
        <v>0</v>
      </c>
      <c r="K193" s="846">
        <v>0</v>
      </c>
      <c r="L193" s="846">
        <v>0</v>
      </c>
      <c r="M193" s="847">
        <v>5</v>
      </c>
      <c r="N193" s="670">
        <f t="shared" si="2"/>
        <v>25</v>
      </c>
    </row>
    <row r="194" spans="1:14" s="94" customFormat="1" ht="15.75" customHeight="1">
      <c r="A194" s="117">
        <v>176</v>
      </c>
      <c r="B194" s="118">
        <v>15</v>
      </c>
      <c r="C194" s="595" t="s">
        <v>32</v>
      </c>
      <c r="D194" s="773" t="s">
        <v>488</v>
      </c>
      <c r="E194" s="595" t="s">
        <v>33</v>
      </c>
      <c r="F194" s="813" t="s">
        <v>885</v>
      </c>
      <c r="G194" s="874" t="s">
        <v>2259</v>
      </c>
      <c r="H194" s="769">
        <v>25</v>
      </c>
      <c r="I194" s="845">
        <v>20</v>
      </c>
      <c r="J194" s="846">
        <v>20</v>
      </c>
      <c r="K194" s="846">
        <v>20</v>
      </c>
      <c r="L194" s="846">
        <v>20</v>
      </c>
      <c r="M194" s="847">
        <v>20</v>
      </c>
      <c r="N194" s="670">
        <f t="shared" si="2"/>
        <v>100</v>
      </c>
    </row>
    <row r="195" spans="1:14" s="94" customFormat="1" ht="15.75" customHeight="1">
      <c r="A195" s="119">
        <v>177</v>
      </c>
      <c r="B195" s="120">
        <v>16</v>
      </c>
      <c r="C195" s="595" t="s">
        <v>35</v>
      </c>
      <c r="D195" s="773" t="s">
        <v>886</v>
      </c>
      <c r="E195" s="797" t="s">
        <v>36</v>
      </c>
      <c r="F195" s="813" t="s">
        <v>885</v>
      </c>
      <c r="G195" s="874" t="s">
        <v>2260</v>
      </c>
      <c r="H195" s="769">
        <v>25</v>
      </c>
      <c r="I195" s="845">
        <v>20</v>
      </c>
      <c r="J195" s="846">
        <v>0</v>
      </c>
      <c r="K195" s="846">
        <v>10</v>
      </c>
      <c r="L195" s="846">
        <v>20</v>
      </c>
      <c r="M195" s="847">
        <v>10</v>
      </c>
      <c r="N195" s="670">
        <f t="shared" si="2"/>
        <v>60</v>
      </c>
    </row>
    <row r="196" spans="1:14" s="94" customFormat="1" ht="15.75" customHeight="1">
      <c r="A196" s="117">
        <v>178</v>
      </c>
      <c r="B196" s="118">
        <v>17</v>
      </c>
      <c r="C196" s="595" t="s">
        <v>980</v>
      </c>
      <c r="D196" s="773" t="s">
        <v>889</v>
      </c>
      <c r="E196" s="595" t="s">
        <v>34</v>
      </c>
      <c r="F196" s="813" t="s">
        <v>885</v>
      </c>
      <c r="G196" s="874" t="s">
        <v>2261</v>
      </c>
      <c r="H196" s="769">
        <v>26</v>
      </c>
      <c r="I196" s="875">
        <v>20</v>
      </c>
      <c r="J196" s="846">
        <v>16</v>
      </c>
      <c r="K196" s="846">
        <v>15</v>
      </c>
      <c r="L196" s="846">
        <v>5</v>
      </c>
      <c r="M196" s="847">
        <v>5</v>
      </c>
      <c r="N196" s="670">
        <f t="shared" si="2"/>
        <v>61</v>
      </c>
    </row>
    <row r="197" spans="1:14" s="94" customFormat="1" ht="15.75" customHeight="1">
      <c r="A197" s="119">
        <v>179</v>
      </c>
      <c r="B197" s="120">
        <v>18</v>
      </c>
      <c r="C197" s="595" t="s">
        <v>60</v>
      </c>
      <c r="D197" s="773" t="s">
        <v>886</v>
      </c>
      <c r="E197" s="595" t="s">
        <v>61</v>
      </c>
      <c r="F197" s="813" t="s">
        <v>885</v>
      </c>
      <c r="G197" s="874" t="s">
        <v>2262</v>
      </c>
      <c r="H197" s="769">
        <v>26</v>
      </c>
      <c r="I197" s="845">
        <v>20</v>
      </c>
      <c r="J197" s="846">
        <v>20</v>
      </c>
      <c r="K197" s="846">
        <v>20</v>
      </c>
      <c r="L197" s="846">
        <v>20</v>
      </c>
      <c r="M197" s="847">
        <v>20</v>
      </c>
      <c r="N197" s="670">
        <f t="shared" si="2"/>
        <v>100</v>
      </c>
    </row>
    <row r="198" spans="1:14" s="94" customFormat="1" ht="15.75" customHeight="1">
      <c r="A198" s="117">
        <v>180</v>
      </c>
      <c r="B198" s="118">
        <v>19</v>
      </c>
      <c r="C198" s="595" t="s">
        <v>42</v>
      </c>
      <c r="D198" s="773" t="s">
        <v>889</v>
      </c>
      <c r="E198" s="595" t="s">
        <v>43</v>
      </c>
      <c r="F198" s="813" t="s">
        <v>885</v>
      </c>
      <c r="G198" s="874" t="s">
        <v>2263</v>
      </c>
      <c r="H198" s="769">
        <v>27</v>
      </c>
      <c r="I198" s="842">
        <v>20</v>
      </c>
      <c r="J198" s="843">
        <v>18</v>
      </c>
      <c r="K198" s="843">
        <v>0</v>
      </c>
      <c r="L198" s="843">
        <v>0</v>
      </c>
      <c r="M198" s="844">
        <v>10</v>
      </c>
      <c r="N198" s="670">
        <f aca="true" t="shared" si="3" ref="N198:N261">SUM(I198:M198)</f>
        <v>48</v>
      </c>
    </row>
    <row r="199" spans="1:14" s="94" customFormat="1" ht="15.75" customHeight="1">
      <c r="A199" s="119">
        <v>181</v>
      </c>
      <c r="B199" s="120">
        <v>20</v>
      </c>
      <c r="C199" s="595" t="s">
        <v>62</v>
      </c>
      <c r="D199" s="773" t="s">
        <v>886</v>
      </c>
      <c r="E199" s="797" t="s">
        <v>63</v>
      </c>
      <c r="F199" s="813" t="s">
        <v>885</v>
      </c>
      <c r="G199" s="874" t="s">
        <v>2264</v>
      </c>
      <c r="H199" s="769">
        <v>27</v>
      </c>
      <c r="I199" s="842">
        <v>15</v>
      </c>
      <c r="J199" s="843">
        <v>20</v>
      </c>
      <c r="K199" s="843">
        <v>5</v>
      </c>
      <c r="L199" s="843">
        <v>0</v>
      </c>
      <c r="M199" s="844">
        <v>10</v>
      </c>
      <c r="N199" s="670">
        <f t="shared" si="3"/>
        <v>50</v>
      </c>
    </row>
    <row r="200" spans="1:14" s="94" customFormat="1" ht="15.75" customHeight="1">
      <c r="A200" s="117">
        <v>182</v>
      </c>
      <c r="B200" s="118">
        <v>21</v>
      </c>
      <c r="C200" s="595" t="s">
        <v>58</v>
      </c>
      <c r="D200" s="773" t="s">
        <v>889</v>
      </c>
      <c r="E200" s="595" t="s">
        <v>59</v>
      </c>
      <c r="F200" s="813" t="s">
        <v>885</v>
      </c>
      <c r="G200" s="874" t="s">
        <v>2265</v>
      </c>
      <c r="H200" s="769">
        <v>28</v>
      </c>
      <c r="I200" s="842">
        <v>20</v>
      </c>
      <c r="J200" s="843">
        <v>19</v>
      </c>
      <c r="K200" s="843">
        <v>0</v>
      </c>
      <c r="L200" s="843">
        <v>20</v>
      </c>
      <c r="M200" s="844">
        <v>20</v>
      </c>
      <c r="N200" s="670">
        <f t="shared" si="3"/>
        <v>79</v>
      </c>
    </row>
    <row r="201" spans="1:14" s="94" customFormat="1" ht="15.75" customHeight="1">
      <c r="A201" s="119">
        <v>183</v>
      </c>
      <c r="B201" s="120">
        <v>22</v>
      </c>
      <c r="C201" s="595" t="s">
        <v>49</v>
      </c>
      <c r="D201" s="773" t="s">
        <v>1051</v>
      </c>
      <c r="E201" s="595" t="s">
        <v>40</v>
      </c>
      <c r="F201" s="813" t="s">
        <v>885</v>
      </c>
      <c r="G201" s="874" t="s">
        <v>2266</v>
      </c>
      <c r="H201" s="769">
        <v>28</v>
      </c>
      <c r="I201" s="842">
        <v>20</v>
      </c>
      <c r="J201" s="843">
        <v>5</v>
      </c>
      <c r="K201" s="843">
        <v>0</v>
      </c>
      <c r="L201" s="843">
        <v>20</v>
      </c>
      <c r="M201" s="844">
        <v>20</v>
      </c>
      <c r="N201" s="670">
        <f t="shared" si="3"/>
        <v>65</v>
      </c>
    </row>
    <row r="202" spans="1:14" s="94" customFormat="1" ht="15.75" customHeight="1">
      <c r="A202" s="117">
        <v>184</v>
      </c>
      <c r="B202" s="118">
        <v>23</v>
      </c>
      <c r="C202" s="595" t="s">
        <v>76</v>
      </c>
      <c r="D202" s="773" t="s">
        <v>886</v>
      </c>
      <c r="E202" s="797" t="s">
        <v>36</v>
      </c>
      <c r="F202" s="813" t="s">
        <v>885</v>
      </c>
      <c r="G202" s="874" t="s">
        <v>2267</v>
      </c>
      <c r="H202" s="769">
        <v>28</v>
      </c>
      <c r="I202" s="842">
        <v>0</v>
      </c>
      <c r="J202" s="843">
        <v>17</v>
      </c>
      <c r="K202" s="843">
        <v>5</v>
      </c>
      <c r="L202" s="843">
        <v>0</v>
      </c>
      <c r="M202" s="844">
        <v>0</v>
      </c>
      <c r="N202" s="670">
        <f t="shared" si="3"/>
        <v>22</v>
      </c>
    </row>
    <row r="203" spans="1:14" s="94" customFormat="1" ht="15.75" customHeight="1">
      <c r="A203" s="119">
        <v>185</v>
      </c>
      <c r="B203" s="120">
        <v>24</v>
      </c>
      <c r="C203" s="595" t="s">
        <v>71</v>
      </c>
      <c r="D203" s="773" t="s">
        <v>889</v>
      </c>
      <c r="E203" s="595" t="s">
        <v>59</v>
      </c>
      <c r="F203" s="813" t="s">
        <v>885</v>
      </c>
      <c r="G203" s="874" t="s">
        <v>2268</v>
      </c>
      <c r="H203" s="769">
        <v>29</v>
      </c>
      <c r="I203" s="876">
        <v>20</v>
      </c>
      <c r="J203" s="843">
        <v>20</v>
      </c>
      <c r="K203" s="843">
        <v>15</v>
      </c>
      <c r="L203" s="843">
        <v>0</v>
      </c>
      <c r="M203" s="844">
        <v>20</v>
      </c>
      <c r="N203" s="670">
        <f t="shared" si="3"/>
        <v>75</v>
      </c>
    </row>
    <row r="204" spans="1:14" s="94" customFormat="1" ht="15.75" customHeight="1">
      <c r="A204" s="117">
        <v>186</v>
      </c>
      <c r="B204" s="118">
        <v>25</v>
      </c>
      <c r="C204" s="595" t="s">
        <v>57</v>
      </c>
      <c r="D204" s="773" t="s">
        <v>488</v>
      </c>
      <c r="E204" s="595" t="s">
        <v>33</v>
      </c>
      <c r="F204" s="813" t="s">
        <v>885</v>
      </c>
      <c r="G204" s="874" t="s">
        <v>2269</v>
      </c>
      <c r="H204" s="769">
        <v>29</v>
      </c>
      <c r="I204" s="842">
        <v>20</v>
      </c>
      <c r="J204" s="843">
        <v>19</v>
      </c>
      <c r="K204" s="843">
        <v>5</v>
      </c>
      <c r="L204" s="843">
        <v>20</v>
      </c>
      <c r="M204" s="844">
        <v>20</v>
      </c>
      <c r="N204" s="670">
        <f t="shared" si="3"/>
        <v>84</v>
      </c>
    </row>
    <row r="205" spans="1:14" s="94" customFormat="1" ht="15.75" customHeight="1">
      <c r="A205" s="119">
        <v>187</v>
      </c>
      <c r="B205" s="120">
        <v>26</v>
      </c>
      <c r="C205" s="595" t="s">
        <v>67</v>
      </c>
      <c r="D205" s="773" t="s">
        <v>1051</v>
      </c>
      <c r="E205" s="595" t="s">
        <v>31</v>
      </c>
      <c r="F205" s="813" t="s">
        <v>885</v>
      </c>
      <c r="G205" s="874" t="s">
        <v>2270</v>
      </c>
      <c r="H205" s="769">
        <v>29</v>
      </c>
      <c r="I205" s="842">
        <v>0</v>
      </c>
      <c r="J205" s="843">
        <v>2</v>
      </c>
      <c r="K205" s="843">
        <v>0</v>
      </c>
      <c r="L205" s="843">
        <v>0</v>
      </c>
      <c r="M205" s="844">
        <v>15</v>
      </c>
      <c r="N205" s="670">
        <f t="shared" si="3"/>
        <v>17</v>
      </c>
    </row>
    <row r="206" spans="1:14" s="94" customFormat="1" ht="15.75" customHeight="1">
      <c r="A206" s="117">
        <v>188</v>
      </c>
      <c r="B206" s="118">
        <v>27</v>
      </c>
      <c r="C206" s="595" t="s">
        <v>79</v>
      </c>
      <c r="D206" s="773" t="s">
        <v>889</v>
      </c>
      <c r="E206" s="595" t="s">
        <v>59</v>
      </c>
      <c r="F206" s="813" t="s">
        <v>885</v>
      </c>
      <c r="G206" s="874" t="s">
        <v>2271</v>
      </c>
      <c r="H206" s="769">
        <v>30</v>
      </c>
      <c r="I206" s="842">
        <v>20</v>
      </c>
      <c r="J206" s="843">
        <v>4</v>
      </c>
      <c r="K206" s="843">
        <v>20</v>
      </c>
      <c r="L206" s="843">
        <v>0</v>
      </c>
      <c r="M206" s="844">
        <v>5</v>
      </c>
      <c r="N206" s="670">
        <f t="shared" si="3"/>
        <v>49</v>
      </c>
    </row>
    <row r="207" spans="1:14" s="94" customFormat="1" ht="15.75" customHeight="1">
      <c r="A207" s="119">
        <v>189</v>
      </c>
      <c r="B207" s="120">
        <v>28</v>
      </c>
      <c r="C207" s="595" t="s">
        <v>87</v>
      </c>
      <c r="D207" s="773" t="s">
        <v>1051</v>
      </c>
      <c r="E207" s="595" t="s">
        <v>40</v>
      </c>
      <c r="F207" s="813" t="s">
        <v>885</v>
      </c>
      <c r="G207" s="874" t="s">
        <v>2272</v>
      </c>
      <c r="H207" s="769">
        <v>30</v>
      </c>
      <c r="I207" s="842">
        <v>15</v>
      </c>
      <c r="J207" s="843">
        <v>10</v>
      </c>
      <c r="K207" s="843">
        <v>20</v>
      </c>
      <c r="L207" s="843">
        <v>0</v>
      </c>
      <c r="M207" s="844">
        <v>20</v>
      </c>
      <c r="N207" s="670">
        <f t="shared" si="3"/>
        <v>65</v>
      </c>
    </row>
    <row r="208" spans="1:14" s="94" customFormat="1" ht="15.75" customHeight="1">
      <c r="A208" s="117">
        <v>190</v>
      </c>
      <c r="B208" s="118">
        <v>29</v>
      </c>
      <c r="C208" s="595" t="s">
        <v>52</v>
      </c>
      <c r="D208" s="773" t="s">
        <v>853</v>
      </c>
      <c r="E208" s="595" t="s">
        <v>53</v>
      </c>
      <c r="F208" s="813" t="s">
        <v>885</v>
      </c>
      <c r="G208" s="874" t="s">
        <v>2273</v>
      </c>
      <c r="H208" s="769">
        <v>30</v>
      </c>
      <c r="I208" s="842">
        <v>20</v>
      </c>
      <c r="J208" s="843">
        <v>0</v>
      </c>
      <c r="K208" s="843">
        <v>20</v>
      </c>
      <c r="L208" s="843">
        <v>0</v>
      </c>
      <c r="M208" s="844">
        <v>5</v>
      </c>
      <c r="N208" s="670">
        <f t="shared" si="3"/>
        <v>45</v>
      </c>
    </row>
    <row r="209" spans="1:14" s="94" customFormat="1" ht="15.75" customHeight="1">
      <c r="A209" s="119">
        <v>191</v>
      </c>
      <c r="B209" s="120">
        <v>30</v>
      </c>
      <c r="C209" s="595" t="s">
        <v>83</v>
      </c>
      <c r="D209" s="773" t="s">
        <v>853</v>
      </c>
      <c r="E209" s="595" t="s">
        <v>53</v>
      </c>
      <c r="F209" s="813" t="s">
        <v>885</v>
      </c>
      <c r="G209" s="874" t="s">
        <v>2274</v>
      </c>
      <c r="H209" s="769">
        <v>31</v>
      </c>
      <c r="I209" s="842">
        <v>20</v>
      </c>
      <c r="J209" s="843">
        <v>7</v>
      </c>
      <c r="K209" s="843">
        <v>20</v>
      </c>
      <c r="L209" s="843">
        <v>20</v>
      </c>
      <c r="M209" s="844">
        <v>20</v>
      </c>
      <c r="N209" s="670">
        <f t="shared" si="3"/>
        <v>87</v>
      </c>
    </row>
    <row r="210" spans="1:14" s="94" customFormat="1" ht="15.75" customHeight="1">
      <c r="A210" s="117">
        <v>192</v>
      </c>
      <c r="B210" s="118">
        <v>31</v>
      </c>
      <c r="C210" s="595" t="s">
        <v>70</v>
      </c>
      <c r="D210" s="773" t="s">
        <v>489</v>
      </c>
      <c r="E210" s="595" t="s">
        <v>51</v>
      </c>
      <c r="F210" s="813" t="s">
        <v>885</v>
      </c>
      <c r="G210" s="874" t="s">
        <v>2275</v>
      </c>
      <c r="H210" s="769">
        <v>32</v>
      </c>
      <c r="I210" s="876">
        <v>20</v>
      </c>
      <c r="J210" s="843">
        <v>20</v>
      </c>
      <c r="K210" s="843">
        <v>5</v>
      </c>
      <c r="L210" s="843">
        <v>0</v>
      </c>
      <c r="M210" s="844">
        <v>20</v>
      </c>
      <c r="N210" s="670">
        <f t="shared" si="3"/>
        <v>65</v>
      </c>
    </row>
    <row r="211" spans="1:14" s="94" customFormat="1" ht="15.75" customHeight="1">
      <c r="A211" s="119">
        <v>193</v>
      </c>
      <c r="B211" s="120">
        <v>32</v>
      </c>
      <c r="C211" s="595" t="s">
        <v>37</v>
      </c>
      <c r="D211" s="773" t="s">
        <v>888</v>
      </c>
      <c r="E211" s="595" t="s">
        <v>38</v>
      </c>
      <c r="F211" s="813" t="s">
        <v>885</v>
      </c>
      <c r="G211" s="874" t="s">
        <v>2276</v>
      </c>
      <c r="H211" s="769">
        <v>33</v>
      </c>
      <c r="I211" s="842">
        <v>20</v>
      </c>
      <c r="J211" s="843">
        <v>18</v>
      </c>
      <c r="K211" s="843">
        <v>10</v>
      </c>
      <c r="L211" s="843">
        <v>20</v>
      </c>
      <c r="M211" s="844">
        <v>5</v>
      </c>
      <c r="N211" s="670">
        <f t="shared" si="3"/>
        <v>73</v>
      </c>
    </row>
    <row r="212" spans="1:14" s="94" customFormat="1" ht="15.75" customHeight="1">
      <c r="A212" s="117">
        <v>194</v>
      </c>
      <c r="B212" s="118">
        <v>33</v>
      </c>
      <c r="C212" s="595" t="s">
        <v>85</v>
      </c>
      <c r="D212" s="773" t="s">
        <v>853</v>
      </c>
      <c r="E212" s="595" t="s">
        <v>86</v>
      </c>
      <c r="F212" s="813" t="s">
        <v>885</v>
      </c>
      <c r="G212" s="874" t="s">
        <v>2277</v>
      </c>
      <c r="H212" s="769">
        <v>33</v>
      </c>
      <c r="I212" s="842">
        <v>0</v>
      </c>
      <c r="J212" s="843">
        <v>16</v>
      </c>
      <c r="K212" s="843">
        <v>0</v>
      </c>
      <c r="L212" s="843">
        <v>0</v>
      </c>
      <c r="M212" s="844">
        <v>20</v>
      </c>
      <c r="N212" s="670">
        <f t="shared" si="3"/>
        <v>36</v>
      </c>
    </row>
    <row r="213" spans="1:14" s="94" customFormat="1" ht="15.75" customHeight="1">
      <c r="A213" s="119">
        <v>195</v>
      </c>
      <c r="B213" s="120">
        <v>34</v>
      </c>
      <c r="C213" s="595" t="s">
        <v>56</v>
      </c>
      <c r="D213" s="773" t="s">
        <v>888</v>
      </c>
      <c r="E213" s="595" t="s">
        <v>38</v>
      </c>
      <c r="F213" s="813" t="s">
        <v>885</v>
      </c>
      <c r="G213" s="874" t="s">
        <v>2278</v>
      </c>
      <c r="H213" s="769">
        <v>34</v>
      </c>
      <c r="I213" s="842">
        <v>0</v>
      </c>
      <c r="J213" s="843">
        <v>1</v>
      </c>
      <c r="K213" s="843">
        <v>0</v>
      </c>
      <c r="L213" s="843">
        <v>0</v>
      </c>
      <c r="M213" s="844">
        <v>5</v>
      </c>
      <c r="N213" s="670">
        <f t="shared" si="3"/>
        <v>6</v>
      </c>
    </row>
    <row r="214" spans="1:14" s="94" customFormat="1" ht="15.75" customHeight="1">
      <c r="A214" s="117">
        <v>196</v>
      </c>
      <c r="B214" s="118">
        <v>35</v>
      </c>
      <c r="C214" s="595" t="s">
        <v>64</v>
      </c>
      <c r="D214" s="773" t="s">
        <v>888</v>
      </c>
      <c r="E214" s="595" t="s">
        <v>38</v>
      </c>
      <c r="F214" s="813" t="s">
        <v>885</v>
      </c>
      <c r="G214" s="874" t="s">
        <v>2279</v>
      </c>
      <c r="H214" s="769">
        <v>35</v>
      </c>
      <c r="I214" s="842">
        <v>20</v>
      </c>
      <c r="J214" s="843">
        <v>20</v>
      </c>
      <c r="K214" s="843">
        <v>15</v>
      </c>
      <c r="L214" s="843">
        <v>20</v>
      </c>
      <c r="M214" s="844">
        <v>0</v>
      </c>
      <c r="N214" s="670">
        <f t="shared" si="3"/>
        <v>75</v>
      </c>
    </row>
    <row r="215" spans="1:14" s="94" customFormat="1" ht="15.75" customHeight="1">
      <c r="A215" s="119">
        <v>197</v>
      </c>
      <c r="B215" s="120">
        <v>36</v>
      </c>
      <c r="C215" s="595" t="s">
        <v>65</v>
      </c>
      <c r="D215" s="773" t="s">
        <v>932</v>
      </c>
      <c r="E215" s="790" t="s">
        <v>66</v>
      </c>
      <c r="F215" s="813" t="s">
        <v>885</v>
      </c>
      <c r="G215" s="874" t="s">
        <v>2280</v>
      </c>
      <c r="H215" s="769">
        <v>35</v>
      </c>
      <c r="I215" s="842">
        <v>20</v>
      </c>
      <c r="J215" s="843">
        <v>20</v>
      </c>
      <c r="K215" s="843">
        <v>20</v>
      </c>
      <c r="L215" s="843">
        <v>0</v>
      </c>
      <c r="M215" s="844">
        <v>20</v>
      </c>
      <c r="N215" s="670">
        <f t="shared" si="3"/>
        <v>80</v>
      </c>
    </row>
    <row r="216" spans="1:14" s="94" customFormat="1" ht="15.75" customHeight="1">
      <c r="A216" s="117">
        <v>198</v>
      </c>
      <c r="B216" s="118">
        <v>37</v>
      </c>
      <c r="C216" s="595" t="s">
        <v>77</v>
      </c>
      <c r="D216" s="773" t="s">
        <v>888</v>
      </c>
      <c r="E216" s="595" t="s">
        <v>78</v>
      </c>
      <c r="F216" s="813" t="s">
        <v>885</v>
      </c>
      <c r="G216" s="874" t="s">
        <v>2281</v>
      </c>
      <c r="H216" s="769">
        <v>36</v>
      </c>
      <c r="I216" s="845">
        <v>0</v>
      </c>
      <c r="J216" s="846">
        <v>20</v>
      </c>
      <c r="K216" s="846">
        <v>0</v>
      </c>
      <c r="L216" s="846">
        <v>0</v>
      </c>
      <c r="M216" s="847">
        <v>15</v>
      </c>
      <c r="N216" s="670">
        <f t="shared" si="3"/>
        <v>35</v>
      </c>
    </row>
    <row r="217" spans="1:14" s="94" customFormat="1" ht="15.75" customHeight="1">
      <c r="A217" s="119">
        <v>199</v>
      </c>
      <c r="B217" s="120">
        <v>38</v>
      </c>
      <c r="C217" s="595" t="s">
        <v>81</v>
      </c>
      <c r="D217" s="773" t="s">
        <v>932</v>
      </c>
      <c r="E217" s="790" t="s">
        <v>82</v>
      </c>
      <c r="F217" s="813" t="s">
        <v>885</v>
      </c>
      <c r="G217" s="874" t="s">
        <v>2282</v>
      </c>
      <c r="H217" s="769">
        <v>36</v>
      </c>
      <c r="I217" s="875">
        <v>0</v>
      </c>
      <c r="J217" s="846">
        <v>11</v>
      </c>
      <c r="K217" s="846">
        <v>15</v>
      </c>
      <c r="L217" s="846">
        <v>0</v>
      </c>
      <c r="M217" s="847">
        <v>20</v>
      </c>
      <c r="N217" s="670">
        <f t="shared" si="3"/>
        <v>46</v>
      </c>
    </row>
    <row r="218" spans="1:14" s="94" customFormat="1" ht="15.75" customHeight="1" thickBot="1">
      <c r="A218" s="121"/>
      <c r="B218" s="107"/>
      <c r="C218" s="450"/>
      <c r="D218" s="451"/>
      <c r="E218" s="450"/>
      <c r="F218" s="748"/>
      <c r="G218" s="753"/>
      <c r="H218" s="167"/>
      <c r="I218" s="144"/>
      <c r="J218" s="126"/>
      <c r="K218" s="126"/>
      <c r="L218" s="126"/>
      <c r="M218" s="168"/>
      <c r="N218" s="670"/>
    </row>
    <row r="219" spans="1:14" s="94" customFormat="1" ht="15.75" customHeight="1" thickBot="1">
      <c r="A219" s="124" t="s">
        <v>926</v>
      </c>
      <c r="B219" s="124" t="s">
        <v>926</v>
      </c>
      <c r="C219" s="452" t="s">
        <v>890</v>
      </c>
      <c r="D219" s="106" t="s">
        <v>831</v>
      </c>
      <c r="E219" s="106" t="s">
        <v>832</v>
      </c>
      <c r="F219" s="138" t="s">
        <v>833</v>
      </c>
      <c r="G219" s="700" t="s">
        <v>834</v>
      </c>
      <c r="H219" s="155" t="s">
        <v>835</v>
      </c>
      <c r="I219" s="103">
        <v>1</v>
      </c>
      <c r="J219" s="156">
        <v>2</v>
      </c>
      <c r="K219" s="156">
        <v>3</v>
      </c>
      <c r="L219" s="156">
        <v>4</v>
      </c>
      <c r="M219" s="157">
        <v>5</v>
      </c>
      <c r="N219" s="193" t="s">
        <v>948</v>
      </c>
    </row>
    <row r="220" spans="1:14" s="94" customFormat="1" ht="15.75" customHeight="1">
      <c r="A220" s="117">
        <v>200</v>
      </c>
      <c r="B220" s="118">
        <v>1</v>
      </c>
      <c r="C220" s="453" t="s">
        <v>791</v>
      </c>
      <c r="D220" s="314" t="s">
        <v>893</v>
      </c>
      <c r="E220" s="453" t="s">
        <v>1685</v>
      </c>
      <c r="F220" s="809" t="s">
        <v>892</v>
      </c>
      <c r="G220" s="874" t="s">
        <v>2487</v>
      </c>
      <c r="H220" s="769">
        <v>2</v>
      </c>
      <c r="I220" s="842">
        <v>20</v>
      </c>
      <c r="J220" s="843">
        <v>17</v>
      </c>
      <c r="K220" s="843">
        <v>20</v>
      </c>
      <c r="L220" s="843">
        <v>0</v>
      </c>
      <c r="M220" s="844">
        <v>10</v>
      </c>
      <c r="N220" s="670">
        <f t="shared" si="3"/>
        <v>67</v>
      </c>
    </row>
    <row r="221" spans="1:14" s="94" customFormat="1" ht="15.75" customHeight="1">
      <c r="A221" s="117">
        <v>201</v>
      </c>
      <c r="B221" s="118">
        <v>2</v>
      </c>
      <c r="C221" s="453" t="s">
        <v>1687</v>
      </c>
      <c r="D221" s="314" t="s">
        <v>893</v>
      </c>
      <c r="E221" s="453" t="s">
        <v>1688</v>
      </c>
      <c r="F221" s="809" t="s">
        <v>892</v>
      </c>
      <c r="G221" s="874" t="s">
        <v>2488</v>
      </c>
      <c r="H221" s="769">
        <v>3</v>
      </c>
      <c r="I221" s="842">
        <v>0</v>
      </c>
      <c r="J221" s="843">
        <v>19</v>
      </c>
      <c r="K221" s="843">
        <v>5</v>
      </c>
      <c r="L221" s="843">
        <v>20</v>
      </c>
      <c r="M221" s="844">
        <v>0</v>
      </c>
      <c r="N221" s="670">
        <f t="shared" si="3"/>
        <v>44</v>
      </c>
    </row>
    <row r="222" spans="1:14" s="94" customFormat="1" ht="15.75" customHeight="1">
      <c r="A222" s="117">
        <v>202</v>
      </c>
      <c r="B222" s="118">
        <v>3</v>
      </c>
      <c r="C222" s="790" t="s">
        <v>513</v>
      </c>
      <c r="D222" s="820" t="s">
        <v>895</v>
      </c>
      <c r="E222" s="790" t="s">
        <v>1673</v>
      </c>
      <c r="F222" s="809" t="s">
        <v>892</v>
      </c>
      <c r="G222" s="874" t="s">
        <v>2489</v>
      </c>
      <c r="H222" s="769">
        <v>14</v>
      </c>
      <c r="I222" s="842">
        <v>20</v>
      </c>
      <c r="J222" s="843">
        <v>20</v>
      </c>
      <c r="K222" s="843">
        <v>20</v>
      </c>
      <c r="L222" s="843">
        <v>20</v>
      </c>
      <c r="M222" s="844">
        <v>20</v>
      </c>
      <c r="N222" s="670">
        <f t="shared" si="3"/>
        <v>100</v>
      </c>
    </row>
    <row r="223" spans="1:14" s="94" customFormat="1" ht="15.75" customHeight="1">
      <c r="A223" s="117">
        <v>203</v>
      </c>
      <c r="B223" s="118">
        <v>4</v>
      </c>
      <c r="C223" s="509" t="s">
        <v>2490</v>
      </c>
      <c r="D223" s="367" t="s">
        <v>895</v>
      </c>
      <c r="E223" s="821" t="s">
        <v>1684</v>
      </c>
      <c r="F223" s="809" t="s">
        <v>892</v>
      </c>
      <c r="G223" s="874" t="s">
        <v>2491</v>
      </c>
      <c r="H223" s="769">
        <v>15</v>
      </c>
      <c r="I223" s="842">
        <v>0</v>
      </c>
      <c r="J223" s="843">
        <v>15</v>
      </c>
      <c r="K223" s="843">
        <v>0</v>
      </c>
      <c r="L223" s="843">
        <v>0</v>
      </c>
      <c r="M223" s="844">
        <v>5</v>
      </c>
      <c r="N223" s="670">
        <f t="shared" si="3"/>
        <v>20</v>
      </c>
    </row>
    <row r="224" spans="1:14" s="94" customFormat="1" ht="15.75" customHeight="1">
      <c r="A224" s="117">
        <v>204</v>
      </c>
      <c r="B224" s="118">
        <v>5</v>
      </c>
      <c r="C224" s="453" t="s">
        <v>1686</v>
      </c>
      <c r="D224" s="314" t="s">
        <v>895</v>
      </c>
      <c r="E224" s="453" t="s">
        <v>1684</v>
      </c>
      <c r="F224" s="809" t="s">
        <v>892</v>
      </c>
      <c r="G224" s="874" t="s">
        <v>2492</v>
      </c>
      <c r="H224" s="769">
        <v>16</v>
      </c>
      <c r="I224" s="876">
        <v>20</v>
      </c>
      <c r="J224" s="843">
        <v>0</v>
      </c>
      <c r="K224" s="843">
        <v>5</v>
      </c>
      <c r="L224" s="843">
        <v>0</v>
      </c>
      <c r="M224" s="844">
        <v>0</v>
      </c>
      <c r="N224" s="670">
        <f t="shared" si="3"/>
        <v>25</v>
      </c>
    </row>
    <row r="225" spans="1:14" s="94" customFormat="1" ht="15.75" customHeight="1">
      <c r="A225" s="117">
        <v>205</v>
      </c>
      <c r="B225" s="118">
        <v>6</v>
      </c>
      <c r="C225" s="453" t="s">
        <v>1689</v>
      </c>
      <c r="D225" s="314" t="s">
        <v>895</v>
      </c>
      <c r="E225" s="453" t="s">
        <v>1690</v>
      </c>
      <c r="F225" s="691" t="s">
        <v>892</v>
      </c>
      <c r="G225" s="874" t="s">
        <v>2493</v>
      </c>
      <c r="H225" s="769">
        <v>17</v>
      </c>
      <c r="I225" s="842">
        <v>20</v>
      </c>
      <c r="J225" s="843">
        <v>19</v>
      </c>
      <c r="K225" s="843">
        <v>20</v>
      </c>
      <c r="L225" s="843">
        <v>0</v>
      </c>
      <c r="M225" s="844">
        <v>10</v>
      </c>
      <c r="N225" s="670">
        <f t="shared" si="3"/>
        <v>69</v>
      </c>
    </row>
    <row r="226" spans="1:14" s="94" customFormat="1" ht="15.75" customHeight="1">
      <c r="A226" s="117">
        <v>206</v>
      </c>
      <c r="B226" s="118">
        <v>7</v>
      </c>
      <c r="C226" s="509" t="s">
        <v>1682</v>
      </c>
      <c r="D226" s="367" t="s">
        <v>1680</v>
      </c>
      <c r="E226" s="509" t="s">
        <v>1683</v>
      </c>
      <c r="F226" s="691" t="s">
        <v>892</v>
      </c>
      <c r="G226" s="874" t="s">
        <v>2494</v>
      </c>
      <c r="H226" s="769">
        <v>18</v>
      </c>
      <c r="I226" s="842">
        <v>20</v>
      </c>
      <c r="J226" s="843">
        <v>0</v>
      </c>
      <c r="K226" s="843">
        <v>20</v>
      </c>
      <c r="L226" s="843">
        <v>0</v>
      </c>
      <c r="M226" s="844">
        <v>20</v>
      </c>
      <c r="N226" s="670">
        <f t="shared" si="3"/>
        <v>60</v>
      </c>
    </row>
    <row r="227" spans="1:14" s="94" customFormat="1" ht="15.75" customHeight="1">
      <c r="A227" s="117">
        <v>207</v>
      </c>
      <c r="B227" s="118">
        <v>8</v>
      </c>
      <c r="C227" s="453" t="s">
        <v>1691</v>
      </c>
      <c r="D227" s="314" t="s">
        <v>1680</v>
      </c>
      <c r="E227" s="453" t="s">
        <v>1683</v>
      </c>
      <c r="F227" s="691" t="s">
        <v>892</v>
      </c>
      <c r="G227" s="874" t="s">
        <v>2495</v>
      </c>
      <c r="H227" s="769">
        <v>20</v>
      </c>
      <c r="I227" s="842">
        <v>0</v>
      </c>
      <c r="J227" s="843">
        <v>20</v>
      </c>
      <c r="K227" s="843">
        <v>0</v>
      </c>
      <c r="L227" s="843">
        <v>0</v>
      </c>
      <c r="M227" s="844">
        <v>20</v>
      </c>
      <c r="N227" s="670">
        <f t="shared" si="3"/>
        <v>40</v>
      </c>
    </row>
    <row r="228" spans="1:14" s="94" customFormat="1" ht="15.75" customHeight="1" thickBot="1">
      <c r="A228" s="121"/>
      <c r="B228" s="122"/>
      <c r="C228" s="515"/>
      <c r="D228" s="515"/>
      <c r="E228" s="515"/>
      <c r="F228" s="749"/>
      <c r="G228" s="753"/>
      <c r="H228" s="167"/>
      <c r="I228" s="144"/>
      <c r="J228" s="126"/>
      <c r="K228" s="126"/>
      <c r="L228" s="126"/>
      <c r="M228" s="168"/>
      <c r="N228" s="670">
        <f t="shared" si="3"/>
        <v>0</v>
      </c>
    </row>
    <row r="229" spans="1:14" s="94" customFormat="1" ht="15.75" customHeight="1" thickBot="1">
      <c r="A229" s="190" t="s">
        <v>926</v>
      </c>
      <c r="B229" s="114" t="s">
        <v>926</v>
      </c>
      <c r="C229" s="523" t="s">
        <v>897</v>
      </c>
      <c r="D229" s="101" t="s">
        <v>831</v>
      </c>
      <c r="E229" s="101" t="s">
        <v>832</v>
      </c>
      <c r="F229" s="160" t="s">
        <v>833</v>
      </c>
      <c r="G229" s="700" t="s">
        <v>834</v>
      </c>
      <c r="H229" s="161" t="s">
        <v>835</v>
      </c>
      <c r="I229" s="108">
        <v>1</v>
      </c>
      <c r="J229" s="115">
        <v>2</v>
      </c>
      <c r="K229" s="115">
        <v>3</v>
      </c>
      <c r="L229" s="115">
        <v>4</v>
      </c>
      <c r="M229" s="116">
        <v>5</v>
      </c>
      <c r="N229" s="193" t="s">
        <v>948</v>
      </c>
    </row>
    <row r="230" spans="1:14" s="94" customFormat="1" ht="15.75" customHeight="1">
      <c r="A230" s="117">
        <v>208</v>
      </c>
      <c r="B230" s="118">
        <v>1</v>
      </c>
      <c r="C230" s="461" t="s">
        <v>696</v>
      </c>
      <c r="D230" s="807" t="s">
        <v>485</v>
      </c>
      <c r="E230" s="884" t="s">
        <v>712</v>
      </c>
      <c r="F230" s="887" t="s">
        <v>899</v>
      </c>
      <c r="G230" s="878" t="s">
        <v>2436</v>
      </c>
      <c r="H230" s="795">
        <v>1</v>
      </c>
      <c r="I230" s="842">
        <v>20</v>
      </c>
      <c r="J230" s="843">
        <v>20</v>
      </c>
      <c r="K230" s="843">
        <v>20</v>
      </c>
      <c r="L230" s="843">
        <v>0</v>
      </c>
      <c r="M230" s="844">
        <v>5</v>
      </c>
      <c r="N230" s="670">
        <f t="shared" si="3"/>
        <v>65</v>
      </c>
    </row>
    <row r="231" spans="1:14" s="94" customFormat="1" ht="15.75" customHeight="1">
      <c r="A231" s="117">
        <v>209</v>
      </c>
      <c r="B231" s="118">
        <v>2</v>
      </c>
      <c r="C231" s="461" t="s">
        <v>697</v>
      </c>
      <c r="D231" s="807" t="s">
        <v>485</v>
      </c>
      <c r="E231" s="884" t="s">
        <v>712</v>
      </c>
      <c r="F231" s="887" t="s">
        <v>899</v>
      </c>
      <c r="G231" s="878" t="s">
        <v>2437</v>
      </c>
      <c r="H231" s="795">
        <v>2</v>
      </c>
      <c r="I231" s="842">
        <v>20</v>
      </c>
      <c r="J231" s="843">
        <v>19</v>
      </c>
      <c r="K231" s="843">
        <v>20</v>
      </c>
      <c r="L231" s="843">
        <v>0</v>
      </c>
      <c r="M231" s="844">
        <v>20</v>
      </c>
      <c r="N231" s="670">
        <f t="shared" si="3"/>
        <v>79</v>
      </c>
    </row>
    <row r="232" spans="1:14" s="94" customFormat="1" ht="15.75" customHeight="1">
      <c r="A232" s="117">
        <v>210</v>
      </c>
      <c r="B232" s="120">
        <v>3</v>
      </c>
      <c r="C232" s="461" t="s">
        <v>698</v>
      </c>
      <c r="D232" s="807" t="s">
        <v>485</v>
      </c>
      <c r="E232" s="459" t="s">
        <v>713</v>
      </c>
      <c r="F232" s="691" t="s">
        <v>899</v>
      </c>
      <c r="G232" s="878" t="s">
        <v>2438</v>
      </c>
      <c r="H232" s="795">
        <v>3</v>
      </c>
      <c r="I232" s="842">
        <v>20</v>
      </c>
      <c r="J232" s="843">
        <v>5</v>
      </c>
      <c r="K232" s="843">
        <v>5</v>
      </c>
      <c r="L232" s="843">
        <v>0</v>
      </c>
      <c r="M232" s="844">
        <v>0</v>
      </c>
      <c r="N232" s="670">
        <f t="shared" si="3"/>
        <v>30</v>
      </c>
    </row>
    <row r="233" spans="1:14" s="94" customFormat="1" ht="15.75" customHeight="1">
      <c r="A233" s="117">
        <v>211</v>
      </c>
      <c r="B233" s="118">
        <v>4</v>
      </c>
      <c r="C233" s="461" t="s">
        <v>699</v>
      </c>
      <c r="D233" s="807" t="s">
        <v>485</v>
      </c>
      <c r="E233" s="459" t="s">
        <v>713</v>
      </c>
      <c r="F233" s="809" t="s">
        <v>899</v>
      </c>
      <c r="G233" s="878" t="s">
        <v>2439</v>
      </c>
      <c r="H233" s="795">
        <v>4</v>
      </c>
      <c r="I233" s="842">
        <v>20</v>
      </c>
      <c r="J233" s="843">
        <v>20</v>
      </c>
      <c r="K233" s="843">
        <v>20</v>
      </c>
      <c r="L233" s="843">
        <v>0</v>
      </c>
      <c r="M233" s="844">
        <v>10</v>
      </c>
      <c r="N233" s="670">
        <f t="shared" si="3"/>
        <v>70</v>
      </c>
    </row>
    <row r="234" spans="1:14" s="94" customFormat="1" ht="15.75" customHeight="1">
      <c r="A234" s="117">
        <v>212</v>
      </c>
      <c r="B234" s="120">
        <v>5</v>
      </c>
      <c r="C234" s="461" t="s">
        <v>700</v>
      </c>
      <c r="D234" s="807" t="s">
        <v>485</v>
      </c>
      <c r="E234" s="459" t="s">
        <v>713</v>
      </c>
      <c r="F234" s="809" t="s">
        <v>899</v>
      </c>
      <c r="G234" s="878" t="s">
        <v>2440</v>
      </c>
      <c r="H234" s="795">
        <v>5</v>
      </c>
      <c r="I234" s="842">
        <v>0</v>
      </c>
      <c r="J234" s="843">
        <v>0</v>
      </c>
      <c r="K234" s="843">
        <v>5</v>
      </c>
      <c r="L234" s="843">
        <v>0</v>
      </c>
      <c r="M234" s="844">
        <v>0</v>
      </c>
      <c r="N234" s="670">
        <f t="shared" si="3"/>
        <v>5</v>
      </c>
    </row>
    <row r="235" spans="1:14" s="94" customFormat="1" ht="15.75" customHeight="1">
      <c r="A235" s="117">
        <v>213</v>
      </c>
      <c r="B235" s="118">
        <v>6</v>
      </c>
      <c r="C235" s="461" t="s">
        <v>701</v>
      </c>
      <c r="D235" s="807" t="s">
        <v>903</v>
      </c>
      <c r="E235" s="459" t="s">
        <v>715</v>
      </c>
      <c r="F235" s="809" t="s">
        <v>899</v>
      </c>
      <c r="G235" s="878" t="s">
        <v>2441</v>
      </c>
      <c r="H235" s="795">
        <v>6</v>
      </c>
      <c r="I235" s="842">
        <v>20</v>
      </c>
      <c r="J235" s="843">
        <v>18</v>
      </c>
      <c r="K235" s="843">
        <v>20</v>
      </c>
      <c r="L235" s="843">
        <v>20</v>
      </c>
      <c r="M235" s="844">
        <v>10</v>
      </c>
      <c r="N235" s="670">
        <f t="shared" si="3"/>
        <v>88</v>
      </c>
    </row>
    <row r="236" spans="1:14" s="94" customFormat="1" ht="15.75" customHeight="1">
      <c r="A236" s="117">
        <v>214</v>
      </c>
      <c r="B236" s="120">
        <v>7</v>
      </c>
      <c r="C236" s="461" t="s">
        <v>702</v>
      </c>
      <c r="D236" s="807" t="s">
        <v>903</v>
      </c>
      <c r="E236" s="459" t="s">
        <v>716</v>
      </c>
      <c r="F236" s="809" t="s">
        <v>899</v>
      </c>
      <c r="G236" s="878" t="s">
        <v>2442</v>
      </c>
      <c r="H236" s="795">
        <v>7</v>
      </c>
      <c r="I236" s="842">
        <v>0</v>
      </c>
      <c r="J236" s="843">
        <v>20</v>
      </c>
      <c r="K236" s="843">
        <v>20</v>
      </c>
      <c r="L236" s="843">
        <v>20</v>
      </c>
      <c r="M236" s="844">
        <v>20</v>
      </c>
      <c r="N236" s="670">
        <f t="shared" si="3"/>
        <v>80</v>
      </c>
    </row>
    <row r="237" spans="1:14" s="94" customFormat="1" ht="15.75" customHeight="1">
      <c r="A237" s="117">
        <v>215</v>
      </c>
      <c r="B237" s="118">
        <v>8</v>
      </c>
      <c r="C237" s="461" t="s">
        <v>686</v>
      </c>
      <c r="D237" s="807" t="s">
        <v>900</v>
      </c>
      <c r="E237" s="459" t="s">
        <v>706</v>
      </c>
      <c r="F237" s="809" t="s">
        <v>899</v>
      </c>
      <c r="G237" s="878" t="s">
        <v>2443</v>
      </c>
      <c r="H237" s="795">
        <v>8</v>
      </c>
      <c r="I237" s="876">
        <v>20</v>
      </c>
      <c r="J237" s="843">
        <v>20</v>
      </c>
      <c r="K237" s="843">
        <v>0</v>
      </c>
      <c r="L237" s="843">
        <v>0</v>
      </c>
      <c r="M237" s="844">
        <v>0</v>
      </c>
      <c r="N237" s="670">
        <f t="shared" si="3"/>
        <v>40</v>
      </c>
    </row>
    <row r="238" spans="1:14" s="94" customFormat="1" ht="15.75" customHeight="1">
      <c r="A238" s="117">
        <v>216</v>
      </c>
      <c r="B238" s="120">
        <v>9</v>
      </c>
      <c r="C238" s="461" t="s">
        <v>1213</v>
      </c>
      <c r="D238" s="807" t="s">
        <v>901</v>
      </c>
      <c r="E238" s="458" t="s">
        <v>714</v>
      </c>
      <c r="F238" s="809" t="s">
        <v>899</v>
      </c>
      <c r="G238" s="878" t="s">
        <v>2444</v>
      </c>
      <c r="H238" s="795">
        <v>8</v>
      </c>
      <c r="I238" s="842">
        <v>20</v>
      </c>
      <c r="J238" s="843">
        <v>20</v>
      </c>
      <c r="K238" s="843">
        <v>20</v>
      </c>
      <c r="L238" s="843">
        <v>0</v>
      </c>
      <c r="M238" s="844">
        <v>0</v>
      </c>
      <c r="N238" s="670">
        <f t="shared" si="3"/>
        <v>60</v>
      </c>
    </row>
    <row r="239" spans="1:14" s="94" customFormat="1" ht="15.75" customHeight="1">
      <c r="A239" s="117">
        <v>217</v>
      </c>
      <c r="B239" s="118">
        <v>10</v>
      </c>
      <c r="C239" s="461" t="s">
        <v>687</v>
      </c>
      <c r="D239" s="807" t="s">
        <v>900</v>
      </c>
      <c r="E239" s="458" t="s">
        <v>706</v>
      </c>
      <c r="F239" s="809" t="s">
        <v>899</v>
      </c>
      <c r="G239" s="878" t="s">
        <v>2445</v>
      </c>
      <c r="H239" s="795">
        <v>9</v>
      </c>
      <c r="I239" s="842">
        <v>5</v>
      </c>
      <c r="J239" s="843">
        <v>19</v>
      </c>
      <c r="K239" s="843">
        <v>0</v>
      </c>
      <c r="L239" s="843">
        <v>0</v>
      </c>
      <c r="M239" s="844">
        <v>5</v>
      </c>
      <c r="N239" s="670">
        <f t="shared" si="3"/>
        <v>29</v>
      </c>
    </row>
    <row r="240" spans="1:14" s="94" customFormat="1" ht="15.75" customHeight="1">
      <c r="A240" s="117">
        <v>218</v>
      </c>
      <c r="B240" s="120">
        <v>11</v>
      </c>
      <c r="C240" s="461" t="s">
        <v>695</v>
      </c>
      <c r="D240" s="807" t="s">
        <v>936</v>
      </c>
      <c r="E240" s="459" t="s">
        <v>711</v>
      </c>
      <c r="F240" s="809" t="s">
        <v>899</v>
      </c>
      <c r="G240" s="878" t="s">
        <v>2446</v>
      </c>
      <c r="H240" s="795">
        <v>9</v>
      </c>
      <c r="I240" s="842">
        <v>20</v>
      </c>
      <c r="J240" s="843">
        <v>20</v>
      </c>
      <c r="K240" s="843">
        <v>0</v>
      </c>
      <c r="L240" s="843">
        <v>5</v>
      </c>
      <c r="M240" s="844">
        <v>0</v>
      </c>
      <c r="N240" s="670">
        <f t="shared" si="3"/>
        <v>45</v>
      </c>
    </row>
    <row r="241" spans="1:14" s="94" customFormat="1" ht="15.75" customHeight="1">
      <c r="A241" s="117">
        <v>219</v>
      </c>
      <c r="B241" s="118">
        <v>12</v>
      </c>
      <c r="C241" s="461" t="s">
        <v>703</v>
      </c>
      <c r="D241" s="807" t="s">
        <v>804</v>
      </c>
      <c r="E241" s="459" t="s">
        <v>717</v>
      </c>
      <c r="F241" s="809" t="s">
        <v>899</v>
      </c>
      <c r="G241" s="878" t="s">
        <v>2447</v>
      </c>
      <c r="H241" s="795">
        <v>10</v>
      </c>
      <c r="I241" s="842">
        <v>0</v>
      </c>
      <c r="J241" s="843">
        <v>20</v>
      </c>
      <c r="K241" s="843">
        <v>0</v>
      </c>
      <c r="L241" s="843">
        <v>0</v>
      </c>
      <c r="M241" s="844">
        <v>10</v>
      </c>
      <c r="N241" s="670">
        <f t="shared" si="3"/>
        <v>30</v>
      </c>
    </row>
    <row r="242" spans="1:14" s="94" customFormat="1" ht="15.75" customHeight="1">
      <c r="A242" s="117">
        <v>220</v>
      </c>
      <c r="B242" s="120">
        <v>13</v>
      </c>
      <c r="C242" s="461" t="s">
        <v>704</v>
      </c>
      <c r="D242" s="807" t="s">
        <v>902</v>
      </c>
      <c r="E242" s="459" t="s">
        <v>718</v>
      </c>
      <c r="F242" s="809" t="s">
        <v>899</v>
      </c>
      <c r="G242" s="878" t="s">
        <v>2448</v>
      </c>
      <c r="H242" s="795">
        <v>11</v>
      </c>
      <c r="I242" s="842">
        <v>20</v>
      </c>
      <c r="J242" s="843">
        <v>20</v>
      </c>
      <c r="K242" s="843">
        <v>15</v>
      </c>
      <c r="L242" s="843">
        <v>0</v>
      </c>
      <c r="M242" s="844">
        <v>20</v>
      </c>
      <c r="N242" s="670">
        <f t="shared" si="3"/>
        <v>75</v>
      </c>
    </row>
    <row r="243" spans="1:14" s="94" customFormat="1" ht="15.75" customHeight="1">
      <c r="A243" s="117">
        <v>221</v>
      </c>
      <c r="B243" s="118">
        <v>14</v>
      </c>
      <c r="C243" s="461" t="s">
        <v>793</v>
      </c>
      <c r="D243" s="807" t="s">
        <v>902</v>
      </c>
      <c r="E243" s="459" t="s">
        <v>719</v>
      </c>
      <c r="F243" s="809" t="s">
        <v>899</v>
      </c>
      <c r="G243" s="878" t="s">
        <v>2449</v>
      </c>
      <c r="H243" s="795">
        <v>12</v>
      </c>
      <c r="I243" s="842">
        <v>0</v>
      </c>
      <c r="J243" s="843">
        <v>10</v>
      </c>
      <c r="K243" s="843">
        <v>0</v>
      </c>
      <c r="L243" s="843">
        <v>0</v>
      </c>
      <c r="M243" s="844">
        <v>0</v>
      </c>
      <c r="N243" s="670">
        <f t="shared" si="3"/>
        <v>10</v>
      </c>
    </row>
    <row r="244" spans="1:14" s="94" customFormat="1" ht="15.75" customHeight="1">
      <c r="A244" s="117">
        <v>222</v>
      </c>
      <c r="B244" s="120">
        <v>15</v>
      </c>
      <c r="C244" s="461" t="s">
        <v>694</v>
      </c>
      <c r="D244" s="807" t="s">
        <v>484</v>
      </c>
      <c r="E244" s="459" t="s">
        <v>710</v>
      </c>
      <c r="F244" s="809" t="s">
        <v>899</v>
      </c>
      <c r="G244" s="878" t="s">
        <v>2450</v>
      </c>
      <c r="H244" s="795">
        <v>13</v>
      </c>
      <c r="I244" s="842">
        <v>20</v>
      </c>
      <c r="J244" s="843">
        <v>19</v>
      </c>
      <c r="K244" s="843">
        <v>5</v>
      </c>
      <c r="L244" s="843">
        <v>0</v>
      </c>
      <c r="M244" s="844">
        <v>10</v>
      </c>
      <c r="N244" s="670">
        <f t="shared" si="3"/>
        <v>54</v>
      </c>
    </row>
    <row r="245" spans="1:14" s="94" customFormat="1" ht="15.75" customHeight="1">
      <c r="A245" s="117">
        <v>223</v>
      </c>
      <c r="B245" s="118">
        <v>16</v>
      </c>
      <c r="C245" s="461" t="s">
        <v>688</v>
      </c>
      <c r="D245" s="807" t="s">
        <v>900</v>
      </c>
      <c r="E245" s="459" t="s">
        <v>706</v>
      </c>
      <c r="F245" s="809" t="s">
        <v>899</v>
      </c>
      <c r="G245" s="878" t="s">
        <v>2451</v>
      </c>
      <c r="H245" s="795">
        <v>15</v>
      </c>
      <c r="I245" s="842">
        <v>20</v>
      </c>
      <c r="J245" s="843">
        <v>8</v>
      </c>
      <c r="K245" s="843">
        <v>0</v>
      </c>
      <c r="L245" s="843">
        <v>20</v>
      </c>
      <c r="M245" s="844">
        <v>10</v>
      </c>
      <c r="N245" s="670">
        <f t="shared" si="3"/>
        <v>58</v>
      </c>
    </row>
    <row r="246" spans="1:14" s="94" customFormat="1" ht="15.75" customHeight="1">
      <c r="A246" s="117">
        <v>224</v>
      </c>
      <c r="B246" s="120">
        <v>17</v>
      </c>
      <c r="C246" s="461" t="s">
        <v>684</v>
      </c>
      <c r="D246" s="807" t="s">
        <v>898</v>
      </c>
      <c r="E246" s="459" t="s">
        <v>705</v>
      </c>
      <c r="F246" s="809" t="s">
        <v>899</v>
      </c>
      <c r="G246" s="878" t="s">
        <v>2452</v>
      </c>
      <c r="H246" s="795">
        <v>16</v>
      </c>
      <c r="I246" s="842">
        <v>0</v>
      </c>
      <c r="J246" s="843">
        <v>20</v>
      </c>
      <c r="K246" s="843">
        <v>20</v>
      </c>
      <c r="L246" s="843">
        <v>20</v>
      </c>
      <c r="M246" s="844">
        <v>10</v>
      </c>
      <c r="N246" s="670">
        <f t="shared" si="3"/>
        <v>70</v>
      </c>
    </row>
    <row r="247" spans="1:14" s="94" customFormat="1" ht="15.75" customHeight="1">
      <c r="A247" s="117">
        <v>225</v>
      </c>
      <c r="B247" s="118">
        <v>18</v>
      </c>
      <c r="C247" s="461" t="s">
        <v>685</v>
      </c>
      <c r="D247" s="807" t="s">
        <v>898</v>
      </c>
      <c r="E247" s="524" t="s">
        <v>705</v>
      </c>
      <c r="F247" s="809" t="s">
        <v>899</v>
      </c>
      <c r="G247" s="878" t="s">
        <v>2453</v>
      </c>
      <c r="H247" s="795">
        <v>17</v>
      </c>
      <c r="I247" s="876">
        <v>20</v>
      </c>
      <c r="J247" s="843">
        <v>0</v>
      </c>
      <c r="K247" s="843">
        <v>0</v>
      </c>
      <c r="L247" s="843">
        <v>0</v>
      </c>
      <c r="M247" s="844">
        <v>0</v>
      </c>
      <c r="N247" s="670">
        <f t="shared" si="3"/>
        <v>20</v>
      </c>
    </row>
    <row r="248" spans="1:14" s="94" customFormat="1" ht="15.75" customHeight="1">
      <c r="A248" s="117">
        <v>226</v>
      </c>
      <c r="B248" s="120">
        <v>19</v>
      </c>
      <c r="C248" s="461" t="s">
        <v>689</v>
      </c>
      <c r="D248" s="807" t="s">
        <v>935</v>
      </c>
      <c r="E248" s="460" t="s">
        <v>707</v>
      </c>
      <c r="F248" s="809" t="s">
        <v>899</v>
      </c>
      <c r="G248" s="878" t="s">
        <v>2454</v>
      </c>
      <c r="H248" s="795">
        <v>17</v>
      </c>
      <c r="I248" s="842">
        <v>20</v>
      </c>
      <c r="J248" s="843">
        <v>6</v>
      </c>
      <c r="K248" s="843">
        <v>5</v>
      </c>
      <c r="L248" s="843">
        <v>5</v>
      </c>
      <c r="M248" s="844">
        <v>15</v>
      </c>
      <c r="N248" s="670">
        <f t="shared" si="3"/>
        <v>51</v>
      </c>
    </row>
    <row r="249" spans="1:14" s="94" customFormat="1" ht="15.75" customHeight="1">
      <c r="A249" s="117">
        <v>227</v>
      </c>
      <c r="B249" s="118">
        <v>20</v>
      </c>
      <c r="C249" s="461" t="s">
        <v>690</v>
      </c>
      <c r="D249" s="807" t="s">
        <v>935</v>
      </c>
      <c r="E249" s="459" t="s">
        <v>708</v>
      </c>
      <c r="F249" s="809" t="s">
        <v>899</v>
      </c>
      <c r="G249" s="878" t="s">
        <v>2455</v>
      </c>
      <c r="H249" s="795">
        <v>18</v>
      </c>
      <c r="I249" s="842">
        <v>20</v>
      </c>
      <c r="J249" s="843">
        <v>20</v>
      </c>
      <c r="K249" s="843">
        <v>20</v>
      </c>
      <c r="L249" s="843">
        <v>0</v>
      </c>
      <c r="M249" s="844">
        <v>20</v>
      </c>
      <c r="N249" s="670">
        <f t="shared" si="3"/>
        <v>80</v>
      </c>
    </row>
    <row r="250" spans="1:14" s="94" customFormat="1" ht="15.75" customHeight="1">
      <c r="A250" s="117">
        <v>228</v>
      </c>
      <c r="B250" s="120">
        <v>21</v>
      </c>
      <c r="C250" s="461" t="s">
        <v>691</v>
      </c>
      <c r="D250" s="807" t="s">
        <v>935</v>
      </c>
      <c r="E250" s="459" t="s">
        <v>707</v>
      </c>
      <c r="F250" s="809" t="s">
        <v>899</v>
      </c>
      <c r="G250" s="878" t="s">
        <v>2456</v>
      </c>
      <c r="H250" s="795">
        <v>19</v>
      </c>
      <c r="I250" s="842">
        <v>20</v>
      </c>
      <c r="J250" s="843">
        <v>0</v>
      </c>
      <c r="K250" s="843">
        <v>0</v>
      </c>
      <c r="L250" s="843">
        <v>20</v>
      </c>
      <c r="M250" s="844">
        <v>0</v>
      </c>
      <c r="N250" s="670">
        <f t="shared" si="3"/>
        <v>40</v>
      </c>
    </row>
    <row r="251" spans="1:14" s="94" customFormat="1" ht="15.75" customHeight="1">
      <c r="A251" s="117">
        <v>229</v>
      </c>
      <c r="B251" s="118">
        <v>22</v>
      </c>
      <c r="C251" s="461" t="s">
        <v>692</v>
      </c>
      <c r="D251" s="807" t="s">
        <v>794</v>
      </c>
      <c r="E251" s="458" t="s">
        <v>709</v>
      </c>
      <c r="F251" s="809" t="s">
        <v>899</v>
      </c>
      <c r="G251" s="878" t="s">
        <v>2457</v>
      </c>
      <c r="H251" s="795">
        <v>19</v>
      </c>
      <c r="I251" s="842">
        <v>20</v>
      </c>
      <c r="J251" s="843">
        <v>5</v>
      </c>
      <c r="K251" s="843">
        <v>20</v>
      </c>
      <c r="L251" s="843">
        <v>5</v>
      </c>
      <c r="M251" s="844">
        <v>20</v>
      </c>
      <c r="N251" s="670">
        <f t="shared" si="3"/>
        <v>70</v>
      </c>
    </row>
    <row r="252" spans="1:14" s="94" customFormat="1" ht="15.75" customHeight="1">
      <c r="A252" s="117">
        <v>230</v>
      </c>
      <c r="B252" s="120">
        <v>23</v>
      </c>
      <c r="C252" s="461" t="s">
        <v>693</v>
      </c>
      <c r="D252" s="807" t="s">
        <v>794</v>
      </c>
      <c r="E252" s="459" t="s">
        <v>709</v>
      </c>
      <c r="F252" s="809" t="s">
        <v>899</v>
      </c>
      <c r="G252" s="878" t="s">
        <v>2458</v>
      </c>
      <c r="H252" s="795">
        <v>20</v>
      </c>
      <c r="I252" s="842">
        <v>0</v>
      </c>
      <c r="J252" s="843">
        <v>0</v>
      </c>
      <c r="K252" s="843">
        <v>0</v>
      </c>
      <c r="L252" s="843">
        <v>0</v>
      </c>
      <c r="M252" s="844">
        <v>15</v>
      </c>
      <c r="N252" s="670">
        <f t="shared" si="3"/>
        <v>15</v>
      </c>
    </row>
    <row r="253" spans="1:14" s="94" customFormat="1" ht="15.75" customHeight="1" thickBot="1">
      <c r="A253" s="121"/>
      <c r="B253" s="107"/>
      <c r="C253" s="462"/>
      <c r="D253" s="463"/>
      <c r="E253" s="462"/>
      <c r="F253" s="127"/>
      <c r="G253" s="702"/>
      <c r="H253" s="152"/>
      <c r="I253" s="141"/>
      <c r="J253" s="153"/>
      <c r="K253" s="153"/>
      <c r="L253" s="153"/>
      <c r="M253" s="154"/>
      <c r="N253" s="670">
        <f t="shared" si="3"/>
        <v>0</v>
      </c>
    </row>
    <row r="254" spans="1:14" s="94" customFormat="1" ht="15.75" customHeight="1" thickBot="1">
      <c r="A254" s="124" t="s">
        <v>926</v>
      </c>
      <c r="B254" s="124" t="s">
        <v>926</v>
      </c>
      <c r="C254" s="452" t="s">
        <v>904</v>
      </c>
      <c r="D254" s="106" t="s">
        <v>831</v>
      </c>
      <c r="E254" s="106" t="s">
        <v>832</v>
      </c>
      <c r="F254" s="138" t="s">
        <v>833</v>
      </c>
      <c r="G254" s="700" t="s">
        <v>834</v>
      </c>
      <c r="H254" s="525" t="s">
        <v>835</v>
      </c>
      <c r="I254" s="103">
        <v>1</v>
      </c>
      <c r="J254" s="156">
        <v>2</v>
      </c>
      <c r="K254" s="156">
        <v>3</v>
      </c>
      <c r="L254" s="156">
        <v>4</v>
      </c>
      <c r="M254" s="157">
        <v>5</v>
      </c>
      <c r="N254" s="193" t="s">
        <v>948</v>
      </c>
    </row>
    <row r="255" spans="1:14" s="94" customFormat="1" ht="15.75" customHeight="1">
      <c r="A255" s="117">
        <v>231</v>
      </c>
      <c r="B255" s="125">
        <v>1</v>
      </c>
      <c r="C255" s="453" t="s">
        <v>475</v>
      </c>
      <c r="D255" s="314" t="s">
        <v>937</v>
      </c>
      <c r="E255" s="453" t="s">
        <v>476</v>
      </c>
      <c r="F255" s="300" t="s">
        <v>905</v>
      </c>
      <c r="G255" s="863" t="s">
        <v>2242</v>
      </c>
      <c r="H255" s="264">
        <v>23</v>
      </c>
      <c r="I255" s="852">
        <v>20</v>
      </c>
      <c r="J255" s="853">
        <v>5</v>
      </c>
      <c r="K255" s="853">
        <v>20</v>
      </c>
      <c r="L255" s="853">
        <v>0</v>
      </c>
      <c r="M255" s="854">
        <v>10</v>
      </c>
      <c r="N255" s="670">
        <f t="shared" si="3"/>
        <v>55</v>
      </c>
    </row>
    <row r="256" spans="1:14" s="94" customFormat="1" ht="15.75" customHeight="1">
      <c r="A256" s="553">
        <v>232</v>
      </c>
      <c r="B256" s="554">
        <v>2</v>
      </c>
      <c r="C256" s="453" t="s">
        <v>477</v>
      </c>
      <c r="D256" s="314" t="s">
        <v>937</v>
      </c>
      <c r="E256" s="453" t="s">
        <v>478</v>
      </c>
      <c r="F256" s="300" t="s">
        <v>905</v>
      </c>
      <c r="G256" s="863" t="s">
        <v>2243</v>
      </c>
      <c r="H256" s="264">
        <v>24</v>
      </c>
      <c r="I256" s="852">
        <v>20</v>
      </c>
      <c r="J256" s="853">
        <v>18</v>
      </c>
      <c r="K256" s="853">
        <v>20</v>
      </c>
      <c r="L256" s="853">
        <v>0</v>
      </c>
      <c r="M256" s="854">
        <v>10</v>
      </c>
      <c r="N256" s="670">
        <f t="shared" si="3"/>
        <v>68</v>
      </c>
    </row>
    <row r="257" spans="1:14" s="94" customFormat="1" ht="15.75" customHeight="1">
      <c r="A257" s="117">
        <v>233</v>
      </c>
      <c r="B257" s="109">
        <v>3</v>
      </c>
      <c r="C257" s="453" t="s">
        <v>1822</v>
      </c>
      <c r="D257" s="314" t="s">
        <v>482</v>
      </c>
      <c r="E257" s="453" t="s">
        <v>638</v>
      </c>
      <c r="F257" s="300" t="s">
        <v>905</v>
      </c>
      <c r="G257" s="863" t="s">
        <v>2244</v>
      </c>
      <c r="H257" s="264">
        <v>31</v>
      </c>
      <c r="I257" s="864">
        <v>0</v>
      </c>
      <c r="J257" s="865">
        <v>2</v>
      </c>
      <c r="K257" s="865">
        <v>0</v>
      </c>
      <c r="L257" s="865">
        <v>0</v>
      </c>
      <c r="M257" s="866">
        <v>10</v>
      </c>
      <c r="N257" s="670">
        <f t="shared" si="3"/>
        <v>12</v>
      </c>
    </row>
    <row r="258" spans="1:14" s="94" customFormat="1" ht="15.75" customHeight="1" thickBot="1">
      <c r="A258" s="121"/>
      <c r="B258" s="107"/>
      <c r="C258" s="527"/>
      <c r="D258" s="463"/>
      <c r="E258" s="462"/>
      <c r="F258" s="127"/>
      <c r="G258" s="705"/>
      <c r="H258" s="528"/>
      <c r="I258" s="141"/>
      <c r="J258" s="153"/>
      <c r="K258" s="153"/>
      <c r="L258" s="153"/>
      <c r="M258" s="154"/>
      <c r="N258" s="670"/>
    </row>
    <row r="259" spans="1:14" s="94" customFormat="1" ht="15.75" customHeight="1" thickBot="1">
      <c r="A259" s="190" t="s">
        <v>926</v>
      </c>
      <c r="B259" s="114" t="s">
        <v>926</v>
      </c>
      <c r="C259" s="445" t="s">
        <v>906</v>
      </c>
      <c r="D259" s="101" t="s">
        <v>831</v>
      </c>
      <c r="E259" s="101" t="s">
        <v>832</v>
      </c>
      <c r="F259" s="160" t="s">
        <v>833</v>
      </c>
      <c r="G259" s="700" t="s">
        <v>834</v>
      </c>
      <c r="H259" s="161" t="s">
        <v>835</v>
      </c>
      <c r="I259" s="108">
        <v>1</v>
      </c>
      <c r="J259" s="115">
        <v>2</v>
      </c>
      <c r="K259" s="115">
        <v>3</v>
      </c>
      <c r="L259" s="115">
        <v>4</v>
      </c>
      <c r="M259" s="116">
        <v>5</v>
      </c>
      <c r="N259" s="193" t="s">
        <v>948</v>
      </c>
    </row>
    <row r="260" spans="1:14" s="94" customFormat="1" ht="15.75" customHeight="1">
      <c r="A260" s="117">
        <v>234</v>
      </c>
      <c r="B260" s="118">
        <v>1</v>
      </c>
      <c r="C260" s="459" t="s">
        <v>568</v>
      </c>
      <c r="D260" s="837" t="s">
        <v>911</v>
      </c>
      <c r="E260" s="461" t="s">
        <v>569</v>
      </c>
      <c r="F260" s="799" t="s">
        <v>908</v>
      </c>
      <c r="G260" s="878" t="s">
        <v>2459</v>
      </c>
      <c r="H260" s="795">
        <v>21</v>
      </c>
      <c r="I260" s="842">
        <v>0</v>
      </c>
      <c r="J260" s="843">
        <v>19</v>
      </c>
      <c r="K260" s="843">
        <v>5</v>
      </c>
      <c r="L260" s="843">
        <v>0</v>
      </c>
      <c r="M260" s="844">
        <v>20</v>
      </c>
      <c r="N260" s="670">
        <f t="shared" si="3"/>
        <v>44</v>
      </c>
    </row>
    <row r="261" spans="1:14" s="94" customFormat="1" ht="15.75" customHeight="1">
      <c r="A261" s="117">
        <v>235</v>
      </c>
      <c r="B261" s="118">
        <v>2</v>
      </c>
      <c r="C261" s="821" t="s">
        <v>721</v>
      </c>
      <c r="D261" s="837" t="s">
        <v>910</v>
      </c>
      <c r="E261" s="461" t="s">
        <v>549</v>
      </c>
      <c r="F261" s="799" t="s">
        <v>908</v>
      </c>
      <c r="G261" s="878" t="s">
        <v>2460</v>
      </c>
      <c r="H261" s="795">
        <v>22</v>
      </c>
      <c r="I261" s="845">
        <v>20</v>
      </c>
      <c r="J261" s="846">
        <v>20</v>
      </c>
      <c r="K261" s="846">
        <v>20</v>
      </c>
      <c r="L261" s="846">
        <v>5</v>
      </c>
      <c r="M261" s="847">
        <v>20</v>
      </c>
      <c r="N261" s="670">
        <f t="shared" si="3"/>
        <v>85</v>
      </c>
    </row>
    <row r="262" spans="1:14" s="94" customFormat="1" ht="15.75" customHeight="1">
      <c r="A262" s="117">
        <v>236</v>
      </c>
      <c r="B262" s="118">
        <v>3</v>
      </c>
      <c r="C262" s="461" t="s">
        <v>548</v>
      </c>
      <c r="D262" s="837" t="s">
        <v>574</v>
      </c>
      <c r="E262" s="461" t="s">
        <v>311</v>
      </c>
      <c r="F262" s="799" t="s">
        <v>908</v>
      </c>
      <c r="G262" s="878" t="s">
        <v>2461</v>
      </c>
      <c r="H262" s="795">
        <v>24</v>
      </c>
      <c r="I262" s="845">
        <v>20</v>
      </c>
      <c r="J262" s="846">
        <v>20</v>
      </c>
      <c r="K262" s="846">
        <v>20</v>
      </c>
      <c r="L262" s="846">
        <v>15</v>
      </c>
      <c r="M262" s="847">
        <v>10</v>
      </c>
      <c r="N262" s="670">
        <f aca="true" t="shared" si="4" ref="N262:N324">SUM(I262:M262)</f>
        <v>85</v>
      </c>
    </row>
    <row r="263" spans="1:14" s="94" customFormat="1" ht="15.75" customHeight="1">
      <c r="A263" s="117">
        <v>237</v>
      </c>
      <c r="B263" s="118">
        <v>4</v>
      </c>
      <c r="C263" s="459" t="s">
        <v>720</v>
      </c>
      <c r="D263" s="837" t="s">
        <v>574</v>
      </c>
      <c r="E263" s="461" t="s">
        <v>311</v>
      </c>
      <c r="F263" s="799" t="s">
        <v>908</v>
      </c>
      <c r="G263" s="878" t="s">
        <v>2462</v>
      </c>
      <c r="H263" s="795">
        <v>25</v>
      </c>
      <c r="I263" s="845">
        <v>20</v>
      </c>
      <c r="J263" s="846">
        <v>20</v>
      </c>
      <c r="K263" s="846">
        <v>20</v>
      </c>
      <c r="L263" s="846">
        <v>20</v>
      </c>
      <c r="M263" s="847">
        <v>5</v>
      </c>
      <c r="N263" s="670">
        <f t="shared" si="4"/>
        <v>85</v>
      </c>
    </row>
    <row r="264" spans="1:14" s="94" customFormat="1" ht="15.75" customHeight="1">
      <c r="A264" s="117">
        <v>238</v>
      </c>
      <c r="B264" s="118">
        <v>5</v>
      </c>
      <c r="C264" s="459" t="s">
        <v>552</v>
      </c>
      <c r="D264" s="837" t="s">
        <v>910</v>
      </c>
      <c r="E264" s="461" t="s">
        <v>549</v>
      </c>
      <c r="F264" s="799" t="s">
        <v>908</v>
      </c>
      <c r="G264" s="878" t="s">
        <v>2463</v>
      </c>
      <c r="H264" s="795">
        <v>25</v>
      </c>
      <c r="I264" s="875">
        <v>20</v>
      </c>
      <c r="J264" s="846">
        <v>19</v>
      </c>
      <c r="K264" s="846">
        <v>20</v>
      </c>
      <c r="L264" s="846">
        <v>20</v>
      </c>
      <c r="M264" s="847">
        <v>20</v>
      </c>
      <c r="N264" s="670">
        <f t="shared" si="4"/>
        <v>99</v>
      </c>
    </row>
    <row r="265" spans="1:14" s="94" customFormat="1" ht="15.75" customHeight="1">
      <c r="A265" s="117">
        <v>239</v>
      </c>
      <c r="B265" s="118">
        <v>6</v>
      </c>
      <c r="C265" s="459" t="s">
        <v>570</v>
      </c>
      <c r="D265" s="837" t="s">
        <v>574</v>
      </c>
      <c r="E265" s="461" t="s">
        <v>311</v>
      </c>
      <c r="F265" s="799" t="s">
        <v>908</v>
      </c>
      <c r="G265" s="878" t="s">
        <v>2464</v>
      </c>
      <c r="H265" s="795">
        <v>26</v>
      </c>
      <c r="I265" s="845">
        <v>0</v>
      </c>
      <c r="J265" s="846">
        <v>19</v>
      </c>
      <c r="K265" s="846">
        <v>5</v>
      </c>
      <c r="L265" s="846">
        <v>0</v>
      </c>
      <c r="M265" s="847">
        <v>10</v>
      </c>
      <c r="N265" s="670">
        <f t="shared" si="4"/>
        <v>34</v>
      </c>
    </row>
    <row r="266" spans="1:14" s="94" customFormat="1" ht="15.75" customHeight="1">
      <c r="A266" s="117">
        <v>240</v>
      </c>
      <c r="B266" s="118">
        <v>7</v>
      </c>
      <c r="C266" s="459" t="s">
        <v>557</v>
      </c>
      <c r="D266" s="837" t="s">
        <v>910</v>
      </c>
      <c r="E266" s="461" t="s">
        <v>549</v>
      </c>
      <c r="F266" s="799" t="s">
        <v>908</v>
      </c>
      <c r="G266" s="878" t="s">
        <v>2465</v>
      </c>
      <c r="H266" s="795">
        <v>26</v>
      </c>
      <c r="I266" s="845">
        <v>20</v>
      </c>
      <c r="J266" s="846">
        <v>18</v>
      </c>
      <c r="K266" s="846">
        <v>20</v>
      </c>
      <c r="L266" s="846">
        <v>0</v>
      </c>
      <c r="M266" s="847">
        <v>0</v>
      </c>
      <c r="N266" s="670">
        <f t="shared" si="4"/>
        <v>58</v>
      </c>
    </row>
    <row r="267" spans="1:14" s="94" customFormat="1" ht="15.75" customHeight="1">
      <c r="A267" s="117">
        <v>241</v>
      </c>
      <c r="B267" s="118">
        <v>8</v>
      </c>
      <c r="C267" s="459" t="s">
        <v>573</v>
      </c>
      <c r="D267" s="807" t="s">
        <v>574</v>
      </c>
      <c r="E267" s="461" t="s">
        <v>310</v>
      </c>
      <c r="F267" s="799" t="s">
        <v>908</v>
      </c>
      <c r="G267" s="878" t="s">
        <v>2466</v>
      </c>
      <c r="H267" s="795">
        <v>27</v>
      </c>
      <c r="I267" s="842">
        <v>20</v>
      </c>
      <c r="J267" s="843">
        <v>20</v>
      </c>
      <c r="K267" s="843">
        <v>0</v>
      </c>
      <c r="L267" s="843">
        <v>0</v>
      </c>
      <c r="M267" s="844">
        <v>10</v>
      </c>
      <c r="N267" s="670">
        <f t="shared" si="4"/>
        <v>50</v>
      </c>
    </row>
    <row r="268" spans="1:14" s="94" customFormat="1" ht="15.75" customHeight="1">
      <c r="A268" s="117">
        <v>242</v>
      </c>
      <c r="B268" s="118">
        <v>9</v>
      </c>
      <c r="C268" s="459" t="s">
        <v>561</v>
      </c>
      <c r="D268" s="837" t="s">
        <v>910</v>
      </c>
      <c r="E268" s="461" t="s">
        <v>549</v>
      </c>
      <c r="F268" s="799" t="s">
        <v>908</v>
      </c>
      <c r="G268" s="878" t="s">
        <v>2467</v>
      </c>
      <c r="H268" s="795">
        <v>27</v>
      </c>
      <c r="I268" s="842">
        <v>20</v>
      </c>
      <c r="J268" s="843">
        <v>0</v>
      </c>
      <c r="K268" s="843">
        <v>20</v>
      </c>
      <c r="L268" s="843">
        <v>0</v>
      </c>
      <c r="M268" s="844">
        <v>0</v>
      </c>
      <c r="N268" s="670">
        <f t="shared" si="4"/>
        <v>40</v>
      </c>
    </row>
    <row r="269" spans="1:14" s="94" customFormat="1" ht="15.75" customHeight="1">
      <c r="A269" s="117">
        <v>243</v>
      </c>
      <c r="B269" s="118">
        <v>10</v>
      </c>
      <c r="C269" s="821" t="s">
        <v>550</v>
      </c>
      <c r="D269" s="837" t="s">
        <v>907</v>
      </c>
      <c r="E269" s="461" t="s">
        <v>551</v>
      </c>
      <c r="F269" s="799" t="s">
        <v>908</v>
      </c>
      <c r="G269" s="878" t="s">
        <v>2468</v>
      </c>
      <c r="H269" s="795">
        <v>28</v>
      </c>
      <c r="I269" s="842">
        <v>20</v>
      </c>
      <c r="J269" s="843">
        <v>9</v>
      </c>
      <c r="K269" s="843">
        <v>20</v>
      </c>
      <c r="L269" s="843">
        <v>20</v>
      </c>
      <c r="M269" s="844">
        <v>15</v>
      </c>
      <c r="N269" s="670">
        <f t="shared" si="4"/>
        <v>84</v>
      </c>
    </row>
    <row r="270" spans="1:14" s="94" customFormat="1" ht="15.75" customHeight="1">
      <c r="A270" s="117">
        <v>244</v>
      </c>
      <c r="B270" s="118">
        <v>11</v>
      </c>
      <c r="C270" s="459" t="s">
        <v>558</v>
      </c>
      <c r="D270" s="837" t="s">
        <v>907</v>
      </c>
      <c r="E270" s="461" t="s">
        <v>559</v>
      </c>
      <c r="F270" s="799" t="s">
        <v>908</v>
      </c>
      <c r="G270" s="878" t="s">
        <v>2469</v>
      </c>
      <c r="H270" s="795">
        <v>29</v>
      </c>
      <c r="I270" s="842">
        <v>20</v>
      </c>
      <c r="J270" s="843">
        <v>0</v>
      </c>
      <c r="K270" s="843">
        <v>20</v>
      </c>
      <c r="L270" s="843">
        <v>0</v>
      </c>
      <c r="M270" s="844">
        <v>10</v>
      </c>
      <c r="N270" s="670">
        <f t="shared" si="4"/>
        <v>50</v>
      </c>
    </row>
    <row r="271" spans="1:14" s="94" customFormat="1" ht="15.75" customHeight="1">
      <c r="A271" s="117">
        <v>245</v>
      </c>
      <c r="B271" s="118">
        <v>12</v>
      </c>
      <c r="C271" s="941" t="s">
        <v>553</v>
      </c>
      <c r="D271" s="807" t="s">
        <v>881</v>
      </c>
      <c r="E271" s="461" t="s">
        <v>554</v>
      </c>
      <c r="F271" s="897" t="s">
        <v>908</v>
      </c>
      <c r="G271" s="878" t="s">
        <v>2470</v>
      </c>
      <c r="H271" s="925">
        <v>29</v>
      </c>
      <c r="I271" s="842">
        <v>20</v>
      </c>
      <c r="J271" s="843">
        <v>20</v>
      </c>
      <c r="K271" s="843">
        <v>0</v>
      </c>
      <c r="L271" s="843">
        <v>20</v>
      </c>
      <c r="M271" s="844">
        <v>20</v>
      </c>
      <c r="N271" s="670">
        <f t="shared" si="4"/>
        <v>80</v>
      </c>
    </row>
    <row r="272" spans="1:14" s="94" customFormat="1" ht="15.75" customHeight="1">
      <c r="A272" s="117">
        <v>246</v>
      </c>
      <c r="B272" s="118">
        <v>13</v>
      </c>
      <c r="C272" s="941" t="s">
        <v>562</v>
      </c>
      <c r="D272" s="837" t="s">
        <v>907</v>
      </c>
      <c r="E272" s="942" t="s">
        <v>551</v>
      </c>
      <c r="F272" s="897" t="s">
        <v>908</v>
      </c>
      <c r="G272" s="878" t="s">
        <v>2471</v>
      </c>
      <c r="H272" s="925">
        <v>30</v>
      </c>
      <c r="I272" s="842">
        <v>20</v>
      </c>
      <c r="J272" s="843">
        <v>20</v>
      </c>
      <c r="K272" s="843">
        <v>15</v>
      </c>
      <c r="L272" s="843">
        <v>20</v>
      </c>
      <c r="M272" s="844">
        <v>10</v>
      </c>
      <c r="N272" s="670">
        <f t="shared" si="4"/>
        <v>85</v>
      </c>
    </row>
    <row r="273" spans="1:14" s="94" customFormat="1" ht="15.75" customHeight="1">
      <c r="A273" s="117">
        <v>247</v>
      </c>
      <c r="B273" s="118">
        <v>14</v>
      </c>
      <c r="C273" s="941" t="s">
        <v>555</v>
      </c>
      <c r="D273" s="837" t="s">
        <v>881</v>
      </c>
      <c r="E273" s="942" t="s">
        <v>556</v>
      </c>
      <c r="F273" s="897" t="s">
        <v>908</v>
      </c>
      <c r="G273" s="878" t="s">
        <v>2472</v>
      </c>
      <c r="H273" s="925">
        <v>30</v>
      </c>
      <c r="I273" s="943">
        <v>20</v>
      </c>
      <c r="J273" s="843">
        <v>20</v>
      </c>
      <c r="K273" s="843">
        <v>20</v>
      </c>
      <c r="L273" s="843">
        <v>20</v>
      </c>
      <c r="M273" s="844">
        <v>10</v>
      </c>
      <c r="N273" s="670">
        <f t="shared" si="4"/>
        <v>90</v>
      </c>
    </row>
    <row r="274" spans="1:14" s="94" customFormat="1" ht="15.75" customHeight="1">
      <c r="A274" s="117">
        <v>248</v>
      </c>
      <c r="B274" s="118">
        <v>15</v>
      </c>
      <c r="C274" s="459" t="s">
        <v>565</v>
      </c>
      <c r="D274" s="837" t="s">
        <v>907</v>
      </c>
      <c r="E274" s="461" t="s">
        <v>566</v>
      </c>
      <c r="F274" s="799" t="s">
        <v>908</v>
      </c>
      <c r="G274" s="878" t="s">
        <v>2473</v>
      </c>
      <c r="H274" s="795">
        <v>31</v>
      </c>
      <c r="I274" s="876">
        <v>20</v>
      </c>
      <c r="J274" s="843">
        <v>0</v>
      </c>
      <c r="K274" s="843">
        <v>20</v>
      </c>
      <c r="L274" s="843">
        <v>0</v>
      </c>
      <c r="M274" s="844">
        <v>5</v>
      </c>
      <c r="N274" s="670">
        <f t="shared" si="4"/>
        <v>45</v>
      </c>
    </row>
    <row r="275" spans="1:14" s="94" customFormat="1" ht="15.75" customHeight="1">
      <c r="A275" s="117">
        <v>249</v>
      </c>
      <c r="B275" s="118">
        <v>16</v>
      </c>
      <c r="C275" s="459" t="s">
        <v>567</v>
      </c>
      <c r="D275" s="837" t="s">
        <v>907</v>
      </c>
      <c r="E275" s="461" t="s">
        <v>551</v>
      </c>
      <c r="F275" s="799" t="s">
        <v>908</v>
      </c>
      <c r="G275" s="878" t="s">
        <v>2474</v>
      </c>
      <c r="H275" s="795">
        <v>32</v>
      </c>
      <c r="I275" s="842">
        <v>20</v>
      </c>
      <c r="J275" s="843">
        <v>20</v>
      </c>
      <c r="K275" s="843">
        <v>20</v>
      </c>
      <c r="L275" s="843">
        <v>0</v>
      </c>
      <c r="M275" s="844">
        <v>20</v>
      </c>
      <c r="N275" s="670">
        <f t="shared" si="4"/>
        <v>80</v>
      </c>
    </row>
    <row r="276" spans="1:14" s="94" customFormat="1" ht="15.75" customHeight="1">
      <c r="A276" s="117">
        <v>250</v>
      </c>
      <c r="B276" s="118">
        <v>17</v>
      </c>
      <c r="C276" s="459" t="s">
        <v>61</v>
      </c>
      <c r="D276" s="837" t="s">
        <v>938</v>
      </c>
      <c r="E276" s="461" t="s">
        <v>560</v>
      </c>
      <c r="F276" s="799" t="s">
        <v>908</v>
      </c>
      <c r="G276" s="878" t="s">
        <v>2475</v>
      </c>
      <c r="H276" s="795">
        <v>32</v>
      </c>
      <c r="I276" s="842">
        <v>20</v>
      </c>
      <c r="J276" s="843">
        <v>18</v>
      </c>
      <c r="K276" s="843">
        <v>5</v>
      </c>
      <c r="L276" s="843">
        <v>0</v>
      </c>
      <c r="M276" s="844">
        <v>5</v>
      </c>
      <c r="N276" s="670">
        <f t="shared" si="4"/>
        <v>48</v>
      </c>
    </row>
    <row r="277" spans="1:14" s="94" customFormat="1" ht="15.75" customHeight="1">
      <c r="A277" s="117">
        <v>251</v>
      </c>
      <c r="B277" s="118">
        <v>18</v>
      </c>
      <c r="C277" s="459" t="s">
        <v>722</v>
      </c>
      <c r="D277" s="807" t="s">
        <v>938</v>
      </c>
      <c r="E277" s="461" t="s">
        <v>560</v>
      </c>
      <c r="F277" s="799" t="s">
        <v>908</v>
      </c>
      <c r="G277" s="878" t="s">
        <v>2476</v>
      </c>
      <c r="H277" s="795">
        <v>33</v>
      </c>
      <c r="I277" s="842">
        <v>20</v>
      </c>
      <c r="J277" s="843">
        <v>7</v>
      </c>
      <c r="K277" s="843">
        <v>15</v>
      </c>
      <c r="L277" s="843">
        <v>20</v>
      </c>
      <c r="M277" s="844">
        <v>15</v>
      </c>
      <c r="N277" s="670">
        <f t="shared" si="4"/>
        <v>77</v>
      </c>
    </row>
    <row r="278" spans="1:14" s="94" customFormat="1" ht="15.75" customHeight="1">
      <c r="A278" s="117">
        <v>252</v>
      </c>
      <c r="B278" s="118">
        <v>19</v>
      </c>
      <c r="C278" s="459" t="s">
        <v>572</v>
      </c>
      <c r="D278" s="807" t="s">
        <v>907</v>
      </c>
      <c r="E278" s="461" t="s">
        <v>551</v>
      </c>
      <c r="F278" s="799" t="s">
        <v>908</v>
      </c>
      <c r="G278" s="878" t="s">
        <v>2477</v>
      </c>
      <c r="H278" s="795">
        <v>34</v>
      </c>
      <c r="I278" s="842">
        <v>20</v>
      </c>
      <c r="J278" s="843">
        <v>0</v>
      </c>
      <c r="K278" s="843">
        <v>5</v>
      </c>
      <c r="L278" s="843">
        <v>0</v>
      </c>
      <c r="M278" s="844">
        <v>10</v>
      </c>
      <c r="N278" s="670">
        <f t="shared" si="4"/>
        <v>35</v>
      </c>
    </row>
    <row r="279" spans="1:14" s="94" customFormat="1" ht="15.75" customHeight="1">
      <c r="A279" s="117">
        <v>253</v>
      </c>
      <c r="B279" s="118">
        <v>20</v>
      </c>
      <c r="C279" s="459" t="s">
        <v>563</v>
      </c>
      <c r="D279" s="837" t="s">
        <v>938</v>
      </c>
      <c r="E279" s="461" t="s">
        <v>564</v>
      </c>
      <c r="F279" s="799" t="s">
        <v>908</v>
      </c>
      <c r="G279" s="878" t="s">
        <v>2478</v>
      </c>
      <c r="H279" s="795">
        <v>34</v>
      </c>
      <c r="I279" s="842">
        <v>20</v>
      </c>
      <c r="J279" s="843">
        <v>8</v>
      </c>
      <c r="K279" s="843">
        <v>20</v>
      </c>
      <c r="L279" s="843">
        <v>20</v>
      </c>
      <c r="M279" s="844">
        <v>10</v>
      </c>
      <c r="N279" s="670">
        <f t="shared" si="4"/>
        <v>78</v>
      </c>
    </row>
    <row r="280" spans="1:14" s="94" customFormat="1" ht="15.75" customHeight="1">
      <c r="A280" s="117">
        <v>254</v>
      </c>
      <c r="B280" s="118">
        <v>21</v>
      </c>
      <c r="C280" s="459" t="s">
        <v>571</v>
      </c>
      <c r="D280" s="837" t="s">
        <v>938</v>
      </c>
      <c r="E280" s="461" t="s">
        <v>564</v>
      </c>
      <c r="F280" s="799" t="s">
        <v>908</v>
      </c>
      <c r="G280" s="878"/>
      <c r="H280" s="795">
        <v>35</v>
      </c>
      <c r="I280" s="845"/>
      <c r="J280" s="846"/>
      <c r="K280" s="846"/>
      <c r="L280" s="846"/>
      <c r="M280" s="847"/>
      <c r="N280" s="670">
        <f t="shared" si="4"/>
        <v>0</v>
      </c>
    </row>
    <row r="281" spans="1:14" s="94" customFormat="1" ht="15.75" customHeight="1">
      <c r="A281" s="117">
        <v>255</v>
      </c>
      <c r="B281" s="118">
        <v>22</v>
      </c>
      <c r="C281" s="459" t="s">
        <v>723</v>
      </c>
      <c r="D281" s="837" t="s">
        <v>938</v>
      </c>
      <c r="E281" s="461" t="s">
        <v>560</v>
      </c>
      <c r="F281" s="799" t="s">
        <v>908</v>
      </c>
      <c r="G281" s="878" t="s">
        <v>2479</v>
      </c>
      <c r="H281" s="795">
        <v>36</v>
      </c>
      <c r="I281" s="845">
        <v>20</v>
      </c>
      <c r="J281" s="846">
        <v>5</v>
      </c>
      <c r="K281" s="846">
        <v>20</v>
      </c>
      <c r="L281" s="846">
        <v>5</v>
      </c>
      <c r="M281" s="847">
        <v>0</v>
      </c>
      <c r="N281" s="670">
        <f t="shared" si="4"/>
        <v>50</v>
      </c>
    </row>
    <row r="282" spans="1:14" s="94" customFormat="1" ht="15.75" customHeight="1" thickBot="1">
      <c r="A282" s="137"/>
      <c r="B282" s="122"/>
      <c r="C282" s="555"/>
      <c r="D282" s="464"/>
      <c r="E282" s="464"/>
      <c r="F282" s="486"/>
      <c r="G282" s="702"/>
      <c r="H282" s="152"/>
      <c r="I282" s="141"/>
      <c r="J282" s="153"/>
      <c r="K282" s="153"/>
      <c r="L282" s="153"/>
      <c r="M282" s="154"/>
      <c r="N282" s="670"/>
    </row>
    <row r="283" spans="1:14" s="94" customFormat="1" ht="15.75" customHeight="1" thickBot="1">
      <c r="A283" s="190" t="s">
        <v>926</v>
      </c>
      <c r="B283" s="114" t="s">
        <v>926</v>
      </c>
      <c r="C283" s="445" t="s">
        <v>914</v>
      </c>
      <c r="D283" s="101" t="s">
        <v>831</v>
      </c>
      <c r="E283" s="101" t="s">
        <v>832</v>
      </c>
      <c r="F283" s="160" t="s">
        <v>833</v>
      </c>
      <c r="G283" s="700" t="s">
        <v>834</v>
      </c>
      <c r="H283" s="161" t="s">
        <v>835</v>
      </c>
      <c r="I283" s="108">
        <v>1</v>
      </c>
      <c r="J283" s="115">
        <v>2</v>
      </c>
      <c r="K283" s="115">
        <v>3</v>
      </c>
      <c r="L283" s="115">
        <v>4</v>
      </c>
      <c r="M283" s="116">
        <v>5</v>
      </c>
      <c r="N283" s="193" t="s">
        <v>948</v>
      </c>
    </row>
    <row r="284" spans="1:14" s="94" customFormat="1" ht="15.75" customHeight="1">
      <c r="A284" s="117">
        <v>256</v>
      </c>
      <c r="B284" s="120">
        <v>1</v>
      </c>
      <c r="C284" s="459" t="s">
        <v>340</v>
      </c>
      <c r="D284" s="314" t="s">
        <v>1084</v>
      </c>
      <c r="E284" s="884" t="s">
        <v>348</v>
      </c>
      <c r="F284" s="897" t="s">
        <v>915</v>
      </c>
      <c r="G284" s="878" t="s">
        <v>2426</v>
      </c>
      <c r="H284" s="795">
        <v>21</v>
      </c>
      <c r="I284" s="842">
        <v>20</v>
      </c>
      <c r="J284" s="843">
        <v>17</v>
      </c>
      <c r="K284" s="843">
        <v>0</v>
      </c>
      <c r="L284" s="843">
        <v>0</v>
      </c>
      <c r="M284" s="844">
        <v>20</v>
      </c>
      <c r="N284" s="670">
        <f t="shared" si="4"/>
        <v>57</v>
      </c>
    </row>
    <row r="285" spans="1:14" s="94" customFormat="1" ht="15.75" customHeight="1">
      <c r="A285" s="117">
        <v>257</v>
      </c>
      <c r="B285" s="118">
        <v>2</v>
      </c>
      <c r="C285" s="459" t="s">
        <v>333</v>
      </c>
      <c r="D285" s="314" t="s">
        <v>945</v>
      </c>
      <c r="E285" s="936" t="s">
        <v>343</v>
      </c>
      <c r="F285" s="897" t="s">
        <v>915</v>
      </c>
      <c r="G285" s="878" t="s">
        <v>2427</v>
      </c>
      <c r="H285" s="795">
        <v>23</v>
      </c>
      <c r="I285" s="845">
        <v>20</v>
      </c>
      <c r="J285" s="846">
        <v>20</v>
      </c>
      <c r="K285" s="846">
        <v>20</v>
      </c>
      <c r="L285" s="846">
        <v>20</v>
      </c>
      <c r="M285" s="847">
        <v>20</v>
      </c>
      <c r="N285" s="670">
        <f t="shared" si="4"/>
        <v>100</v>
      </c>
    </row>
    <row r="286" spans="1:14" s="94" customFormat="1" ht="15.75" customHeight="1">
      <c r="A286" s="117">
        <v>258</v>
      </c>
      <c r="B286" s="120">
        <v>3</v>
      </c>
      <c r="C286" s="459" t="s">
        <v>336</v>
      </c>
      <c r="D286" s="314" t="s">
        <v>945</v>
      </c>
      <c r="E286" s="936" t="s">
        <v>346</v>
      </c>
      <c r="F286" s="897" t="s">
        <v>915</v>
      </c>
      <c r="G286" s="878" t="s">
        <v>2428</v>
      </c>
      <c r="H286" s="795">
        <v>24</v>
      </c>
      <c r="I286" s="845">
        <v>20</v>
      </c>
      <c r="J286" s="846">
        <v>20</v>
      </c>
      <c r="K286" s="846">
        <v>20</v>
      </c>
      <c r="L286" s="846">
        <v>0</v>
      </c>
      <c r="M286" s="847">
        <v>10</v>
      </c>
      <c r="N286" s="670">
        <f t="shared" si="4"/>
        <v>70</v>
      </c>
    </row>
    <row r="287" spans="1:14" s="94" customFormat="1" ht="15.75" customHeight="1">
      <c r="A287" s="117">
        <v>259</v>
      </c>
      <c r="B287" s="118">
        <v>4</v>
      </c>
      <c r="C287" s="459" t="s">
        <v>341</v>
      </c>
      <c r="D287" s="314" t="s">
        <v>945</v>
      </c>
      <c r="E287" s="936" t="s">
        <v>347</v>
      </c>
      <c r="F287" s="897" t="s">
        <v>915</v>
      </c>
      <c r="G287" s="878" t="s">
        <v>2429</v>
      </c>
      <c r="H287" s="795">
        <v>28</v>
      </c>
      <c r="I287" s="842">
        <v>0</v>
      </c>
      <c r="J287" s="843">
        <v>0</v>
      </c>
      <c r="K287" s="843">
        <v>20</v>
      </c>
      <c r="L287" s="843">
        <v>0</v>
      </c>
      <c r="M287" s="844">
        <v>0</v>
      </c>
      <c r="N287" s="670">
        <f t="shared" si="4"/>
        <v>20</v>
      </c>
    </row>
    <row r="288" spans="1:14" s="94" customFormat="1" ht="15.75" customHeight="1">
      <c r="A288" s="117">
        <v>260</v>
      </c>
      <c r="B288" s="118">
        <v>5</v>
      </c>
      <c r="C288" s="459" t="s">
        <v>334</v>
      </c>
      <c r="D288" s="314" t="s">
        <v>491</v>
      </c>
      <c r="E288" s="936" t="s">
        <v>344</v>
      </c>
      <c r="F288" s="897" t="s">
        <v>915</v>
      </c>
      <c r="G288" s="878" t="s">
        <v>2430</v>
      </c>
      <c r="H288" s="795">
        <v>31</v>
      </c>
      <c r="I288" s="842">
        <v>20</v>
      </c>
      <c r="J288" s="843">
        <v>14</v>
      </c>
      <c r="K288" s="843">
        <v>15</v>
      </c>
      <c r="L288" s="843">
        <v>0</v>
      </c>
      <c r="M288" s="844">
        <v>20</v>
      </c>
      <c r="N288" s="670">
        <f t="shared" si="4"/>
        <v>69</v>
      </c>
    </row>
    <row r="289" spans="1:14" s="94" customFormat="1" ht="15.75" customHeight="1">
      <c r="A289" s="117">
        <v>261</v>
      </c>
      <c r="B289" s="120">
        <v>6</v>
      </c>
      <c r="C289" s="940" t="s">
        <v>335</v>
      </c>
      <c r="D289" s="314" t="s">
        <v>330</v>
      </c>
      <c r="E289" s="936" t="s">
        <v>345</v>
      </c>
      <c r="F289" s="897" t="s">
        <v>915</v>
      </c>
      <c r="G289" s="878" t="s">
        <v>2431</v>
      </c>
      <c r="H289" s="795">
        <v>31</v>
      </c>
      <c r="I289" s="842">
        <v>0</v>
      </c>
      <c r="J289" s="843">
        <v>0</v>
      </c>
      <c r="K289" s="843">
        <v>20</v>
      </c>
      <c r="L289" s="843">
        <v>0</v>
      </c>
      <c r="M289" s="844">
        <v>10</v>
      </c>
      <c r="N289" s="670">
        <f t="shared" si="4"/>
        <v>30</v>
      </c>
    </row>
    <row r="290" spans="1:14" s="94" customFormat="1" ht="15.75" customHeight="1">
      <c r="A290" s="117">
        <v>262</v>
      </c>
      <c r="B290" s="118">
        <v>7</v>
      </c>
      <c r="C290" s="459" t="s">
        <v>338</v>
      </c>
      <c r="D290" s="314" t="s">
        <v>491</v>
      </c>
      <c r="E290" s="936" t="s">
        <v>344</v>
      </c>
      <c r="F290" s="897" t="s">
        <v>915</v>
      </c>
      <c r="G290" s="878" t="s">
        <v>2432</v>
      </c>
      <c r="H290" s="795">
        <v>33</v>
      </c>
      <c r="I290" s="842">
        <v>20</v>
      </c>
      <c r="J290" s="843">
        <v>6</v>
      </c>
      <c r="K290" s="843">
        <v>20</v>
      </c>
      <c r="L290" s="843">
        <v>0</v>
      </c>
      <c r="M290" s="844">
        <v>10</v>
      </c>
      <c r="N290" s="670">
        <f t="shared" si="4"/>
        <v>56</v>
      </c>
    </row>
    <row r="291" spans="1:14" s="94" customFormat="1" ht="15.75" customHeight="1">
      <c r="A291" s="117">
        <v>263</v>
      </c>
      <c r="B291" s="120">
        <v>8</v>
      </c>
      <c r="C291" s="459" t="s">
        <v>342</v>
      </c>
      <c r="D291" s="314" t="s">
        <v>491</v>
      </c>
      <c r="E291" s="936" t="s">
        <v>349</v>
      </c>
      <c r="F291" s="897" t="s">
        <v>915</v>
      </c>
      <c r="G291" s="878" t="s">
        <v>2433</v>
      </c>
      <c r="H291" s="795">
        <v>34</v>
      </c>
      <c r="I291" s="876">
        <v>0</v>
      </c>
      <c r="J291" s="843">
        <v>19</v>
      </c>
      <c r="K291" s="843">
        <v>0</v>
      </c>
      <c r="L291" s="843">
        <v>0</v>
      </c>
      <c r="M291" s="844">
        <v>10</v>
      </c>
      <c r="N291" s="670">
        <f t="shared" si="4"/>
        <v>29</v>
      </c>
    </row>
    <row r="292" spans="1:14" s="94" customFormat="1" ht="15.75" customHeight="1">
      <c r="A292" s="117">
        <v>264</v>
      </c>
      <c r="B292" s="118">
        <v>9</v>
      </c>
      <c r="C292" s="940" t="s">
        <v>337</v>
      </c>
      <c r="D292" s="314" t="s">
        <v>330</v>
      </c>
      <c r="E292" s="936" t="s">
        <v>345</v>
      </c>
      <c r="F292" s="897" t="s">
        <v>915</v>
      </c>
      <c r="G292" s="878" t="s">
        <v>2434</v>
      </c>
      <c r="H292" s="795">
        <v>35</v>
      </c>
      <c r="I292" s="845">
        <v>20</v>
      </c>
      <c r="J292" s="846">
        <v>13</v>
      </c>
      <c r="K292" s="846">
        <v>20</v>
      </c>
      <c r="L292" s="846">
        <v>5</v>
      </c>
      <c r="M292" s="847">
        <v>5</v>
      </c>
      <c r="N292" s="670">
        <f t="shared" si="4"/>
        <v>63</v>
      </c>
    </row>
    <row r="293" spans="1:14" s="94" customFormat="1" ht="15.75" customHeight="1">
      <c r="A293" s="117">
        <v>265</v>
      </c>
      <c r="B293" s="120">
        <v>10</v>
      </c>
      <c r="C293" s="940" t="s">
        <v>339</v>
      </c>
      <c r="D293" s="314" t="s">
        <v>330</v>
      </c>
      <c r="E293" s="936" t="s">
        <v>345</v>
      </c>
      <c r="F293" s="897" t="s">
        <v>915</v>
      </c>
      <c r="G293" s="878" t="s">
        <v>2435</v>
      </c>
      <c r="H293" s="795">
        <v>36</v>
      </c>
      <c r="I293" s="845">
        <v>15</v>
      </c>
      <c r="J293" s="846">
        <v>20</v>
      </c>
      <c r="K293" s="846">
        <v>20</v>
      </c>
      <c r="L293" s="846">
        <v>20</v>
      </c>
      <c r="M293" s="847">
        <v>20</v>
      </c>
      <c r="N293" s="670">
        <f t="shared" si="4"/>
        <v>95</v>
      </c>
    </row>
    <row r="294" spans="1:14" s="94" customFormat="1" ht="15.75" customHeight="1" thickBot="1">
      <c r="A294" s="137"/>
      <c r="B294" s="122"/>
      <c r="C294" s="529"/>
      <c r="D294" s="530"/>
      <c r="E294" s="530"/>
      <c r="F294" s="750"/>
      <c r="G294" s="702"/>
      <c r="H294" s="152"/>
      <c r="I294" s="141"/>
      <c r="J294" s="153"/>
      <c r="K294" s="153"/>
      <c r="L294" s="153"/>
      <c r="M294" s="154"/>
      <c r="N294" s="670"/>
    </row>
    <row r="295" spans="1:14" s="94" customFormat="1" ht="15.75" customHeight="1" thickBot="1">
      <c r="A295" s="190" t="s">
        <v>926</v>
      </c>
      <c r="B295" s="114" t="s">
        <v>926</v>
      </c>
      <c r="C295" s="445" t="s">
        <v>916</v>
      </c>
      <c r="D295" s="101" t="s">
        <v>831</v>
      </c>
      <c r="E295" s="101" t="s">
        <v>832</v>
      </c>
      <c r="F295" s="160" t="s">
        <v>833</v>
      </c>
      <c r="G295" s="700" t="s">
        <v>834</v>
      </c>
      <c r="H295" s="161" t="s">
        <v>835</v>
      </c>
      <c r="I295" s="108">
        <v>1</v>
      </c>
      <c r="J295" s="115">
        <v>2</v>
      </c>
      <c r="K295" s="115">
        <v>3</v>
      </c>
      <c r="L295" s="115">
        <v>4</v>
      </c>
      <c r="M295" s="116">
        <v>5</v>
      </c>
      <c r="N295" s="193" t="s">
        <v>948</v>
      </c>
    </row>
    <row r="296" spans="1:14" s="94" customFormat="1" ht="15.75" customHeight="1">
      <c r="A296" s="117">
        <v>266</v>
      </c>
      <c r="B296" s="118">
        <v>1</v>
      </c>
      <c r="C296" s="797" t="s">
        <v>408</v>
      </c>
      <c r="D296" s="791" t="s">
        <v>879</v>
      </c>
      <c r="E296" s="788" t="s">
        <v>323</v>
      </c>
      <c r="F296" s="369" t="s">
        <v>917</v>
      </c>
      <c r="G296" s="878" t="s">
        <v>2283</v>
      </c>
      <c r="H296" s="795">
        <v>1</v>
      </c>
      <c r="I296" s="842">
        <v>5</v>
      </c>
      <c r="J296" s="843">
        <v>20</v>
      </c>
      <c r="K296" s="843">
        <v>15</v>
      </c>
      <c r="L296" s="843">
        <v>0</v>
      </c>
      <c r="M296" s="844">
        <v>20</v>
      </c>
      <c r="N296" s="670">
        <f t="shared" si="4"/>
        <v>60</v>
      </c>
    </row>
    <row r="297" spans="1:14" s="94" customFormat="1" ht="15.75" customHeight="1">
      <c r="A297" s="117">
        <v>267</v>
      </c>
      <c r="B297" s="120">
        <v>2</v>
      </c>
      <c r="C297" s="789" t="s">
        <v>413</v>
      </c>
      <c r="D297" s="791" t="s">
        <v>879</v>
      </c>
      <c r="E297" s="788" t="s">
        <v>323</v>
      </c>
      <c r="F297" s="369" t="s">
        <v>917</v>
      </c>
      <c r="G297" s="878" t="s">
        <v>2284</v>
      </c>
      <c r="H297" s="795">
        <v>2</v>
      </c>
      <c r="I297" s="842">
        <v>20</v>
      </c>
      <c r="J297" s="843">
        <v>0</v>
      </c>
      <c r="K297" s="843">
        <v>15</v>
      </c>
      <c r="L297" s="843">
        <v>0</v>
      </c>
      <c r="M297" s="844">
        <v>10</v>
      </c>
      <c r="N297" s="670">
        <f t="shared" si="4"/>
        <v>45</v>
      </c>
    </row>
    <row r="298" spans="1:14" s="94" customFormat="1" ht="15.75" customHeight="1">
      <c r="A298" s="117">
        <v>268</v>
      </c>
      <c r="B298" s="120">
        <v>3</v>
      </c>
      <c r="C298" s="797" t="s">
        <v>421</v>
      </c>
      <c r="D298" s="791" t="s">
        <v>879</v>
      </c>
      <c r="E298" s="788" t="s">
        <v>323</v>
      </c>
      <c r="F298" s="369" t="s">
        <v>917</v>
      </c>
      <c r="G298" s="878" t="s">
        <v>2285</v>
      </c>
      <c r="H298" s="795">
        <v>3</v>
      </c>
      <c r="I298" s="842">
        <v>20</v>
      </c>
      <c r="J298" s="843">
        <v>19</v>
      </c>
      <c r="K298" s="843">
        <v>0</v>
      </c>
      <c r="L298" s="843">
        <v>0</v>
      </c>
      <c r="M298" s="844">
        <v>10</v>
      </c>
      <c r="N298" s="670">
        <f t="shared" si="4"/>
        <v>49</v>
      </c>
    </row>
    <row r="299" spans="1:14" s="94" customFormat="1" ht="15.75" customHeight="1">
      <c r="A299" s="117">
        <v>269</v>
      </c>
      <c r="B299" s="120">
        <v>4</v>
      </c>
      <c r="C299" s="789" t="s">
        <v>427</v>
      </c>
      <c r="D299" s="791" t="s">
        <v>879</v>
      </c>
      <c r="E299" s="788" t="s">
        <v>323</v>
      </c>
      <c r="F299" s="369" t="s">
        <v>917</v>
      </c>
      <c r="G299" s="878" t="s">
        <v>2286</v>
      </c>
      <c r="H299" s="795">
        <v>4</v>
      </c>
      <c r="I299" s="842">
        <v>20</v>
      </c>
      <c r="J299" s="843">
        <v>18</v>
      </c>
      <c r="K299" s="843">
        <v>20</v>
      </c>
      <c r="L299" s="843">
        <v>20</v>
      </c>
      <c r="M299" s="844">
        <v>10</v>
      </c>
      <c r="N299" s="670">
        <f t="shared" si="4"/>
        <v>88</v>
      </c>
    </row>
    <row r="300" spans="1:14" s="94" customFormat="1" ht="15.75" customHeight="1">
      <c r="A300" s="117">
        <v>270</v>
      </c>
      <c r="B300" s="120">
        <v>5</v>
      </c>
      <c r="C300" s="797" t="s">
        <v>401</v>
      </c>
      <c r="D300" s="791" t="s">
        <v>314</v>
      </c>
      <c r="E300" s="788" t="s">
        <v>322</v>
      </c>
      <c r="F300" s="369" t="s">
        <v>917</v>
      </c>
      <c r="G300" s="878" t="s">
        <v>2287</v>
      </c>
      <c r="H300" s="795">
        <v>5</v>
      </c>
      <c r="I300" s="842">
        <v>20</v>
      </c>
      <c r="J300" s="843">
        <v>6</v>
      </c>
      <c r="K300" s="843">
        <v>20</v>
      </c>
      <c r="L300" s="843">
        <v>0</v>
      </c>
      <c r="M300" s="844">
        <v>10</v>
      </c>
      <c r="N300" s="670">
        <f t="shared" si="4"/>
        <v>56</v>
      </c>
    </row>
    <row r="301" spans="1:14" s="94" customFormat="1" ht="15.75" customHeight="1">
      <c r="A301" s="117">
        <v>271</v>
      </c>
      <c r="B301" s="120">
        <v>6</v>
      </c>
      <c r="C301" s="797" t="s">
        <v>416</v>
      </c>
      <c r="D301" s="791" t="s">
        <v>626</v>
      </c>
      <c r="E301" s="788" t="s">
        <v>417</v>
      </c>
      <c r="F301" s="369" t="s">
        <v>917</v>
      </c>
      <c r="G301" s="878"/>
      <c r="H301" s="795">
        <v>5</v>
      </c>
      <c r="I301" s="842"/>
      <c r="J301" s="843"/>
      <c r="K301" s="843"/>
      <c r="L301" s="843"/>
      <c r="M301" s="844"/>
      <c r="N301" s="670">
        <f t="shared" si="4"/>
        <v>0</v>
      </c>
    </row>
    <row r="302" spans="1:14" s="94" customFormat="1" ht="15.75" customHeight="1">
      <c r="A302" s="117">
        <v>272</v>
      </c>
      <c r="B302" s="120">
        <v>7</v>
      </c>
      <c r="C302" s="797" t="s">
        <v>402</v>
      </c>
      <c r="D302" s="791" t="s">
        <v>314</v>
      </c>
      <c r="E302" s="788" t="s">
        <v>403</v>
      </c>
      <c r="F302" s="369" t="s">
        <v>917</v>
      </c>
      <c r="G302" s="878" t="s">
        <v>2288</v>
      </c>
      <c r="H302" s="795">
        <v>6</v>
      </c>
      <c r="I302" s="876">
        <v>20</v>
      </c>
      <c r="J302" s="843">
        <v>20</v>
      </c>
      <c r="K302" s="843">
        <v>20</v>
      </c>
      <c r="L302" s="843">
        <v>0</v>
      </c>
      <c r="M302" s="844">
        <v>10</v>
      </c>
      <c r="N302" s="670">
        <f t="shared" si="4"/>
        <v>70</v>
      </c>
    </row>
    <row r="303" spans="1:14" s="94" customFormat="1" ht="15.75" customHeight="1">
      <c r="A303" s="117">
        <v>273</v>
      </c>
      <c r="B303" s="120">
        <v>8</v>
      </c>
      <c r="C303" s="789" t="s">
        <v>404</v>
      </c>
      <c r="D303" s="791" t="s">
        <v>318</v>
      </c>
      <c r="E303" s="792" t="s">
        <v>324</v>
      </c>
      <c r="F303" s="369" t="s">
        <v>917</v>
      </c>
      <c r="G303" s="878" t="s">
        <v>2289</v>
      </c>
      <c r="H303" s="795">
        <v>6</v>
      </c>
      <c r="I303" s="842">
        <v>20</v>
      </c>
      <c r="J303" s="843">
        <v>18</v>
      </c>
      <c r="K303" s="843">
        <v>20</v>
      </c>
      <c r="L303" s="843">
        <v>0</v>
      </c>
      <c r="M303" s="844">
        <v>15</v>
      </c>
      <c r="N303" s="670">
        <f t="shared" si="4"/>
        <v>73</v>
      </c>
    </row>
    <row r="304" spans="1:14" s="94" customFormat="1" ht="15.75" customHeight="1">
      <c r="A304" s="117">
        <v>274</v>
      </c>
      <c r="B304" s="120">
        <v>9</v>
      </c>
      <c r="C304" s="797" t="s">
        <v>407</v>
      </c>
      <c r="D304" s="791" t="s">
        <v>314</v>
      </c>
      <c r="E304" s="788" t="s">
        <v>403</v>
      </c>
      <c r="F304" s="369" t="s">
        <v>917</v>
      </c>
      <c r="G304" s="878" t="s">
        <v>2290</v>
      </c>
      <c r="H304" s="795">
        <v>7</v>
      </c>
      <c r="I304" s="842">
        <v>20</v>
      </c>
      <c r="J304" s="843">
        <v>18</v>
      </c>
      <c r="K304" s="843">
        <v>5</v>
      </c>
      <c r="L304" s="843">
        <v>0</v>
      </c>
      <c r="M304" s="844">
        <v>10</v>
      </c>
      <c r="N304" s="670">
        <f t="shared" si="4"/>
        <v>53</v>
      </c>
    </row>
    <row r="305" spans="1:14" s="94" customFormat="1" ht="15.75" customHeight="1">
      <c r="A305" s="117">
        <v>275</v>
      </c>
      <c r="B305" s="120">
        <v>10</v>
      </c>
      <c r="C305" s="797" t="s">
        <v>405</v>
      </c>
      <c r="D305" s="791" t="s">
        <v>318</v>
      </c>
      <c r="E305" s="788" t="s">
        <v>406</v>
      </c>
      <c r="F305" s="369" t="s">
        <v>917</v>
      </c>
      <c r="G305" s="878" t="s">
        <v>2291</v>
      </c>
      <c r="H305" s="795">
        <v>7</v>
      </c>
      <c r="I305" s="842">
        <v>20</v>
      </c>
      <c r="J305" s="843">
        <v>19</v>
      </c>
      <c r="K305" s="843">
        <v>20</v>
      </c>
      <c r="L305" s="843">
        <v>10</v>
      </c>
      <c r="M305" s="844">
        <v>20</v>
      </c>
      <c r="N305" s="670">
        <f t="shared" si="4"/>
        <v>89</v>
      </c>
    </row>
    <row r="306" spans="1:14" s="94" customFormat="1" ht="15.75" customHeight="1">
      <c r="A306" s="117">
        <v>276</v>
      </c>
      <c r="B306" s="120">
        <v>11</v>
      </c>
      <c r="C306" s="789" t="s">
        <v>415</v>
      </c>
      <c r="D306" s="791" t="s">
        <v>320</v>
      </c>
      <c r="E306" s="788" t="s">
        <v>325</v>
      </c>
      <c r="F306" s="799" t="s">
        <v>917</v>
      </c>
      <c r="G306" s="878" t="s">
        <v>2292</v>
      </c>
      <c r="H306" s="795">
        <v>10</v>
      </c>
      <c r="I306" s="842">
        <v>20</v>
      </c>
      <c r="J306" s="843">
        <v>20</v>
      </c>
      <c r="K306" s="843">
        <v>20</v>
      </c>
      <c r="L306" s="843">
        <v>0</v>
      </c>
      <c r="M306" s="844">
        <v>10</v>
      </c>
      <c r="N306" s="670">
        <f t="shared" si="4"/>
        <v>70</v>
      </c>
    </row>
    <row r="307" spans="1:14" s="94" customFormat="1" ht="15.75" customHeight="1">
      <c r="A307" s="117">
        <v>277</v>
      </c>
      <c r="B307" s="120">
        <v>12</v>
      </c>
      <c r="C307" s="789" t="s">
        <v>423</v>
      </c>
      <c r="D307" s="791" t="s">
        <v>320</v>
      </c>
      <c r="E307" s="792" t="s">
        <v>424</v>
      </c>
      <c r="F307" s="799" t="s">
        <v>917</v>
      </c>
      <c r="G307" s="878" t="s">
        <v>2293</v>
      </c>
      <c r="H307" s="795">
        <v>11</v>
      </c>
      <c r="I307" s="842">
        <v>20</v>
      </c>
      <c r="J307" s="843">
        <v>20</v>
      </c>
      <c r="K307" s="843">
        <v>20</v>
      </c>
      <c r="L307" s="843">
        <v>0</v>
      </c>
      <c r="M307" s="844">
        <v>10</v>
      </c>
      <c r="N307" s="670">
        <f t="shared" si="4"/>
        <v>70</v>
      </c>
    </row>
    <row r="308" spans="1:14" s="94" customFormat="1" ht="15.75" customHeight="1">
      <c r="A308" s="117">
        <v>278</v>
      </c>
      <c r="B308" s="120">
        <v>13</v>
      </c>
      <c r="C308" s="797" t="s">
        <v>409</v>
      </c>
      <c r="D308" s="791" t="s">
        <v>314</v>
      </c>
      <c r="E308" s="788" t="s">
        <v>403</v>
      </c>
      <c r="F308" s="799" t="s">
        <v>917</v>
      </c>
      <c r="G308" s="878" t="s">
        <v>2294</v>
      </c>
      <c r="H308" s="795">
        <v>14</v>
      </c>
      <c r="I308" s="842">
        <v>20</v>
      </c>
      <c r="J308" s="843">
        <v>20</v>
      </c>
      <c r="K308" s="843">
        <v>15</v>
      </c>
      <c r="L308" s="843">
        <v>0</v>
      </c>
      <c r="M308" s="844">
        <v>20</v>
      </c>
      <c r="N308" s="670">
        <f t="shared" si="4"/>
        <v>75</v>
      </c>
    </row>
    <row r="309" spans="1:14" s="94" customFormat="1" ht="15.75" customHeight="1">
      <c r="A309" s="117">
        <v>279</v>
      </c>
      <c r="B309" s="120">
        <v>14</v>
      </c>
      <c r="C309" s="797" t="s">
        <v>410</v>
      </c>
      <c r="D309" s="791" t="s">
        <v>314</v>
      </c>
      <c r="E309" s="788" t="s">
        <v>411</v>
      </c>
      <c r="F309" s="799" t="s">
        <v>917</v>
      </c>
      <c r="G309" s="878" t="s">
        <v>2295</v>
      </c>
      <c r="H309" s="795">
        <v>15</v>
      </c>
      <c r="I309" s="876">
        <v>20</v>
      </c>
      <c r="J309" s="843">
        <v>20</v>
      </c>
      <c r="K309" s="843">
        <v>5</v>
      </c>
      <c r="L309" s="843">
        <v>0</v>
      </c>
      <c r="M309" s="844">
        <v>0</v>
      </c>
      <c r="N309" s="670">
        <f t="shared" si="4"/>
        <v>45</v>
      </c>
    </row>
    <row r="310" spans="1:14" s="94" customFormat="1" ht="15.75" customHeight="1">
      <c r="A310" s="117">
        <v>280</v>
      </c>
      <c r="B310" s="120">
        <v>15</v>
      </c>
      <c r="C310" s="797" t="s">
        <v>412</v>
      </c>
      <c r="D310" s="791" t="s">
        <v>314</v>
      </c>
      <c r="E310" s="788" t="s">
        <v>411</v>
      </c>
      <c r="F310" s="799" t="s">
        <v>917</v>
      </c>
      <c r="G310" s="878" t="s">
        <v>2296</v>
      </c>
      <c r="H310" s="795">
        <v>16</v>
      </c>
      <c r="I310" s="842">
        <v>20</v>
      </c>
      <c r="J310" s="843">
        <v>20</v>
      </c>
      <c r="K310" s="843">
        <v>20</v>
      </c>
      <c r="L310" s="843">
        <v>0</v>
      </c>
      <c r="M310" s="844">
        <v>5</v>
      </c>
      <c r="N310" s="670">
        <f t="shared" si="4"/>
        <v>65</v>
      </c>
    </row>
    <row r="311" spans="1:14" s="94" customFormat="1" ht="15.75" customHeight="1">
      <c r="A311" s="117">
        <v>281</v>
      </c>
      <c r="B311" s="120">
        <v>16</v>
      </c>
      <c r="C311" s="797" t="s">
        <v>426</v>
      </c>
      <c r="D311" s="791" t="s">
        <v>320</v>
      </c>
      <c r="E311" s="788" t="s">
        <v>325</v>
      </c>
      <c r="F311" s="799" t="s">
        <v>917</v>
      </c>
      <c r="G311" s="878" t="s">
        <v>2297</v>
      </c>
      <c r="H311" s="795">
        <v>16</v>
      </c>
      <c r="I311" s="842">
        <v>20</v>
      </c>
      <c r="J311" s="843">
        <v>0</v>
      </c>
      <c r="K311" s="843">
        <v>15</v>
      </c>
      <c r="L311" s="843">
        <v>0</v>
      </c>
      <c r="M311" s="844">
        <v>20</v>
      </c>
      <c r="N311" s="670">
        <f t="shared" si="4"/>
        <v>55</v>
      </c>
    </row>
    <row r="312" spans="1:14" s="94" customFormat="1" ht="15.75" customHeight="1">
      <c r="A312" s="117">
        <v>282</v>
      </c>
      <c r="B312" s="120">
        <v>17</v>
      </c>
      <c r="C312" s="797" t="s">
        <v>414</v>
      </c>
      <c r="D312" s="791" t="s">
        <v>314</v>
      </c>
      <c r="E312" s="788" t="s">
        <v>403</v>
      </c>
      <c r="F312" s="799" t="s">
        <v>917</v>
      </c>
      <c r="G312" s="878" t="s">
        <v>2298</v>
      </c>
      <c r="H312" s="795">
        <v>17</v>
      </c>
      <c r="I312" s="842">
        <v>5</v>
      </c>
      <c r="J312" s="843">
        <v>20</v>
      </c>
      <c r="K312" s="843">
        <v>20</v>
      </c>
      <c r="L312" s="843">
        <v>5</v>
      </c>
      <c r="M312" s="844">
        <v>0</v>
      </c>
      <c r="N312" s="670">
        <f t="shared" si="4"/>
        <v>50</v>
      </c>
    </row>
    <row r="313" spans="1:14" s="94" customFormat="1" ht="15.75" customHeight="1">
      <c r="A313" s="117">
        <v>283</v>
      </c>
      <c r="B313" s="120">
        <v>18</v>
      </c>
      <c r="C313" s="797" t="s">
        <v>418</v>
      </c>
      <c r="D313" s="791" t="s">
        <v>314</v>
      </c>
      <c r="E313" s="788" t="s">
        <v>411</v>
      </c>
      <c r="F313" s="799" t="s">
        <v>917</v>
      </c>
      <c r="G313" s="878" t="s">
        <v>2299</v>
      </c>
      <c r="H313" s="795">
        <v>18</v>
      </c>
      <c r="I313" s="842">
        <v>20</v>
      </c>
      <c r="J313" s="843">
        <v>18</v>
      </c>
      <c r="K313" s="843">
        <v>20</v>
      </c>
      <c r="L313" s="843">
        <v>0</v>
      </c>
      <c r="M313" s="844">
        <v>0</v>
      </c>
      <c r="N313" s="670">
        <f t="shared" si="4"/>
        <v>58</v>
      </c>
    </row>
    <row r="314" spans="1:14" s="94" customFormat="1" ht="15.75" customHeight="1">
      <c r="A314" s="117">
        <v>284</v>
      </c>
      <c r="B314" s="120">
        <v>19</v>
      </c>
      <c r="C314" s="797" t="s">
        <v>420</v>
      </c>
      <c r="D314" s="791" t="s">
        <v>314</v>
      </c>
      <c r="E314" s="788" t="s">
        <v>411</v>
      </c>
      <c r="F314" s="799" t="s">
        <v>917</v>
      </c>
      <c r="G314" s="878" t="s">
        <v>2300</v>
      </c>
      <c r="H314" s="795">
        <v>19</v>
      </c>
      <c r="I314" s="842">
        <v>20</v>
      </c>
      <c r="J314" s="843">
        <v>20</v>
      </c>
      <c r="K314" s="843">
        <v>5</v>
      </c>
      <c r="L314" s="843">
        <v>0</v>
      </c>
      <c r="M314" s="844">
        <v>20</v>
      </c>
      <c r="N314" s="670">
        <f t="shared" si="4"/>
        <v>65</v>
      </c>
    </row>
    <row r="315" spans="1:14" s="94" customFormat="1" ht="15.75" customHeight="1">
      <c r="A315" s="117">
        <v>285</v>
      </c>
      <c r="B315" s="120">
        <v>20</v>
      </c>
      <c r="C315" s="789" t="s">
        <v>419</v>
      </c>
      <c r="D315" s="798" t="s">
        <v>316</v>
      </c>
      <c r="E315" s="788" t="s">
        <v>315</v>
      </c>
      <c r="F315" s="799" t="s">
        <v>917</v>
      </c>
      <c r="G315" s="878" t="s">
        <v>2301</v>
      </c>
      <c r="H315" s="795">
        <v>19</v>
      </c>
      <c r="I315" s="842">
        <v>20</v>
      </c>
      <c r="J315" s="843">
        <v>19</v>
      </c>
      <c r="K315" s="843">
        <v>0</v>
      </c>
      <c r="L315" s="843">
        <v>20</v>
      </c>
      <c r="M315" s="844">
        <v>0</v>
      </c>
      <c r="N315" s="670">
        <f t="shared" si="4"/>
        <v>59</v>
      </c>
    </row>
    <row r="316" spans="1:14" s="94" customFormat="1" ht="15.75" customHeight="1">
      <c r="A316" s="117">
        <v>286</v>
      </c>
      <c r="B316" s="120">
        <v>21</v>
      </c>
      <c r="C316" s="797" t="s">
        <v>425</v>
      </c>
      <c r="D316" s="791" t="s">
        <v>314</v>
      </c>
      <c r="E316" s="788" t="s">
        <v>403</v>
      </c>
      <c r="F316" s="799" t="s">
        <v>917</v>
      </c>
      <c r="G316" s="878" t="s">
        <v>2302</v>
      </c>
      <c r="H316" s="795">
        <v>20</v>
      </c>
      <c r="I316" s="876">
        <v>20</v>
      </c>
      <c r="J316" s="843">
        <v>19</v>
      </c>
      <c r="K316" s="843">
        <v>0</v>
      </c>
      <c r="L316" s="843">
        <v>0</v>
      </c>
      <c r="M316" s="844">
        <v>10</v>
      </c>
      <c r="N316" s="670">
        <f t="shared" si="4"/>
        <v>49</v>
      </c>
    </row>
    <row r="317" spans="1:14" s="94" customFormat="1" ht="15.75" customHeight="1">
      <c r="A317" s="117">
        <v>287</v>
      </c>
      <c r="B317" s="120">
        <v>22</v>
      </c>
      <c r="C317" s="797" t="s">
        <v>428</v>
      </c>
      <c r="D317" s="798" t="s">
        <v>316</v>
      </c>
      <c r="E317" s="788" t="s">
        <v>315</v>
      </c>
      <c r="F317" s="799" t="s">
        <v>917</v>
      </c>
      <c r="G317" s="878" t="s">
        <v>2303</v>
      </c>
      <c r="H317" s="795">
        <v>20</v>
      </c>
      <c r="I317" s="842">
        <v>0</v>
      </c>
      <c r="J317" s="843">
        <v>18</v>
      </c>
      <c r="K317" s="843">
        <v>0</v>
      </c>
      <c r="L317" s="843">
        <v>0</v>
      </c>
      <c r="M317" s="844">
        <v>15</v>
      </c>
      <c r="N317" s="670">
        <f t="shared" si="4"/>
        <v>33</v>
      </c>
    </row>
    <row r="318" spans="1:14" s="94" customFormat="1" ht="15.75" customHeight="1">
      <c r="A318" s="117">
        <v>288</v>
      </c>
      <c r="B318" s="120">
        <v>23</v>
      </c>
      <c r="C318" s="789" t="s">
        <v>422</v>
      </c>
      <c r="D318" s="791" t="s">
        <v>318</v>
      </c>
      <c r="E318" s="792" t="s">
        <v>324</v>
      </c>
      <c r="F318" s="799" t="s">
        <v>917</v>
      </c>
      <c r="G318" s="878" t="s">
        <v>2304</v>
      </c>
      <c r="H318" s="795">
        <v>20</v>
      </c>
      <c r="I318" s="842">
        <v>20</v>
      </c>
      <c r="J318" s="843">
        <v>17</v>
      </c>
      <c r="K318" s="843">
        <v>0</v>
      </c>
      <c r="L318" s="843">
        <v>0</v>
      </c>
      <c r="M318" s="844">
        <v>10</v>
      </c>
      <c r="N318" s="670">
        <f t="shared" si="4"/>
        <v>47</v>
      </c>
    </row>
    <row r="319" spans="1:14" s="94" customFormat="1" ht="15.75" customHeight="1" thickBot="1">
      <c r="A319" s="121"/>
      <c r="B319" s="122"/>
      <c r="C319" s="470"/>
      <c r="D319" s="531"/>
      <c r="E319" s="531"/>
      <c r="F319" s="751"/>
      <c r="G319" s="702"/>
      <c r="H319" s="152"/>
      <c r="I319" s="141"/>
      <c r="J319" s="153"/>
      <c r="K319" s="153"/>
      <c r="L319" s="153"/>
      <c r="M319" s="154"/>
      <c r="N319" s="670"/>
    </row>
    <row r="320" spans="1:14" s="94" customFormat="1" ht="15.75" customHeight="1" thickBot="1">
      <c r="A320" s="190" t="s">
        <v>926</v>
      </c>
      <c r="B320" s="114" t="s">
        <v>926</v>
      </c>
      <c r="C320" s="445" t="s">
        <v>918</v>
      </c>
      <c r="D320" s="101" t="s">
        <v>831</v>
      </c>
      <c r="E320" s="101" t="s">
        <v>832</v>
      </c>
      <c r="F320" s="160" t="s">
        <v>833</v>
      </c>
      <c r="G320" s="700" t="s">
        <v>834</v>
      </c>
      <c r="H320" s="161" t="s">
        <v>835</v>
      </c>
      <c r="I320" s="108">
        <v>1</v>
      </c>
      <c r="J320" s="115">
        <v>2</v>
      </c>
      <c r="K320" s="115">
        <v>3</v>
      </c>
      <c r="L320" s="115">
        <v>4</v>
      </c>
      <c r="M320" s="116">
        <v>5</v>
      </c>
      <c r="N320" s="193" t="s">
        <v>948</v>
      </c>
    </row>
    <row r="321" spans="1:14" s="94" customFormat="1" ht="15.75" customHeight="1">
      <c r="A321" s="336">
        <v>289</v>
      </c>
      <c r="B321" s="336">
        <v>1</v>
      </c>
      <c r="C321" s="595" t="s">
        <v>530</v>
      </c>
      <c r="D321" s="314" t="s">
        <v>627</v>
      </c>
      <c r="E321" s="595" t="s">
        <v>724</v>
      </c>
      <c r="F321" s="369" t="s">
        <v>919</v>
      </c>
      <c r="G321" s="874" t="s">
        <v>2496</v>
      </c>
      <c r="H321" s="769">
        <v>12</v>
      </c>
      <c r="I321" s="842">
        <v>20</v>
      </c>
      <c r="J321" s="843">
        <v>19</v>
      </c>
      <c r="K321" s="843">
        <v>0</v>
      </c>
      <c r="L321" s="843">
        <v>20</v>
      </c>
      <c r="M321" s="844">
        <v>20</v>
      </c>
      <c r="N321" s="670">
        <f t="shared" si="4"/>
        <v>79</v>
      </c>
    </row>
    <row r="322" spans="1:14" s="94" customFormat="1" ht="15.75" customHeight="1">
      <c r="A322" s="136">
        <v>290</v>
      </c>
      <c r="B322" s="136">
        <v>2</v>
      </c>
      <c r="C322" s="595" t="s">
        <v>531</v>
      </c>
      <c r="D322" s="314" t="s">
        <v>627</v>
      </c>
      <c r="E322" s="595" t="s">
        <v>724</v>
      </c>
      <c r="F322" s="369" t="s">
        <v>919</v>
      </c>
      <c r="G322" s="874" t="s">
        <v>2497</v>
      </c>
      <c r="H322" s="769">
        <v>13</v>
      </c>
      <c r="I322" s="842">
        <v>0</v>
      </c>
      <c r="J322" s="843">
        <v>15</v>
      </c>
      <c r="K322" s="843">
        <v>0</v>
      </c>
      <c r="L322" s="843">
        <v>0</v>
      </c>
      <c r="M322" s="844">
        <v>0</v>
      </c>
      <c r="N322" s="670">
        <f t="shared" si="4"/>
        <v>15</v>
      </c>
    </row>
    <row r="323" spans="1:14" s="94" customFormat="1" ht="15.75" customHeight="1">
      <c r="A323" s="136">
        <v>291</v>
      </c>
      <c r="B323" s="136">
        <v>4</v>
      </c>
      <c r="C323" s="595" t="s">
        <v>532</v>
      </c>
      <c r="D323" s="314" t="s">
        <v>846</v>
      </c>
      <c r="E323" s="595" t="s">
        <v>474</v>
      </c>
      <c r="F323" s="369" t="s">
        <v>919</v>
      </c>
      <c r="G323" s="874" t="s">
        <v>2498</v>
      </c>
      <c r="H323" s="769">
        <v>18</v>
      </c>
      <c r="I323" s="842">
        <v>15</v>
      </c>
      <c r="J323" s="843">
        <v>20</v>
      </c>
      <c r="K323" s="843">
        <v>0</v>
      </c>
      <c r="L323" s="843">
        <v>0</v>
      </c>
      <c r="M323" s="844">
        <v>0</v>
      </c>
      <c r="N323" s="670">
        <f t="shared" si="4"/>
        <v>35</v>
      </c>
    </row>
    <row r="324" spans="1:14" s="94" customFormat="1" ht="15.75" customHeight="1">
      <c r="A324" s="136">
        <v>292</v>
      </c>
      <c r="B324" s="136">
        <v>3</v>
      </c>
      <c r="C324" s="595" t="s">
        <v>533</v>
      </c>
      <c r="D324" s="314" t="s">
        <v>472</v>
      </c>
      <c r="E324" s="595" t="s">
        <v>473</v>
      </c>
      <c r="F324" s="369" t="s">
        <v>919</v>
      </c>
      <c r="G324" s="874" t="s">
        <v>2499</v>
      </c>
      <c r="H324" s="769">
        <v>19</v>
      </c>
      <c r="I324" s="842">
        <v>20</v>
      </c>
      <c r="J324" s="843">
        <v>3</v>
      </c>
      <c r="K324" s="843">
        <v>0</v>
      </c>
      <c r="L324" s="843">
        <v>0</v>
      </c>
      <c r="M324" s="844">
        <v>20</v>
      </c>
      <c r="N324" s="670">
        <f t="shared" si="4"/>
        <v>43</v>
      </c>
    </row>
    <row r="325" spans="1:14" s="94" customFormat="1" ht="15.75" customHeight="1" thickBot="1">
      <c r="A325" s="137"/>
      <c r="B325" s="109"/>
      <c r="C325" s="392"/>
      <c r="D325" s="393"/>
      <c r="E325" s="392"/>
      <c r="F325" s="287"/>
      <c r="G325" s="705"/>
      <c r="H325" s="184"/>
      <c r="I325" s="105"/>
      <c r="J325" s="171"/>
      <c r="K325" s="171"/>
      <c r="L325" s="171"/>
      <c r="M325" s="172"/>
      <c r="N325" s="670"/>
    </row>
    <row r="326" spans="1:14" s="94" customFormat="1" ht="15.75" customHeight="1" thickBot="1">
      <c r="A326" s="124" t="s">
        <v>926</v>
      </c>
      <c r="B326" s="124" t="s">
        <v>926</v>
      </c>
      <c r="C326" s="452" t="s">
        <v>920</v>
      </c>
      <c r="D326" s="106" t="s">
        <v>831</v>
      </c>
      <c r="E326" s="106" t="s">
        <v>832</v>
      </c>
      <c r="F326" s="138" t="s">
        <v>833</v>
      </c>
      <c r="G326" s="700" t="s">
        <v>834</v>
      </c>
      <c r="H326" s="155" t="s">
        <v>835</v>
      </c>
      <c r="I326" s="103">
        <v>1</v>
      </c>
      <c r="J326" s="156">
        <v>2</v>
      </c>
      <c r="K326" s="156">
        <v>3</v>
      </c>
      <c r="L326" s="156">
        <v>4</v>
      </c>
      <c r="M326" s="157">
        <v>5</v>
      </c>
      <c r="N326" s="193" t="s">
        <v>948</v>
      </c>
    </row>
    <row r="327" spans="1:14" s="94" customFormat="1" ht="15.75" customHeight="1">
      <c r="A327" s="136">
        <v>293</v>
      </c>
      <c r="B327" s="136">
        <v>1</v>
      </c>
      <c r="C327" s="810" t="s">
        <v>253</v>
      </c>
      <c r="D327" s="880" t="s">
        <v>500</v>
      </c>
      <c r="E327" s="812" t="s">
        <v>254</v>
      </c>
      <c r="F327" s="813" t="s">
        <v>921</v>
      </c>
      <c r="G327" s="874" t="s">
        <v>2366</v>
      </c>
      <c r="H327" s="769">
        <v>9</v>
      </c>
      <c r="I327" s="842">
        <v>20</v>
      </c>
      <c r="J327" s="843">
        <v>0</v>
      </c>
      <c r="K327" s="843">
        <v>20</v>
      </c>
      <c r="L327" s="843">
        <v>20</v>
      </c>
      <c r="M327" s="844">
        <v>0</v>
      </c>
      <c r="N327" s="670">
        <f aca="true" t="shared" si="5" ref="N327:N335">SUM(I327:M327)</f>
        <v>60</v>
      </c>
    </row>
    <row r="328" spans="1:14" s="94" customFormat="1" ht="15.75" customHeight="1">
      <c r="A328" s="136">
        <v>294</v>
      </c>
      <c r="B328" s="136">
        <v>2</v>
      </c>
      <c r="C328" s="810" t="s">
        <v>258</v>
      </c>
      <c r="D328" s="880" t="s">
        <v>500</v>
      </c>
      <c r="E328" s="812" t="s">
        <v>254</v>
      </c>
      <c r="F328" s="813" t="s">
        <v>921</v>
      </c>
      <c r="G328" s="874" t="s">
        <v>2367</v>
      </c>
      <c r="H328" s="769">
        <v>10</v>
      </c>
      <c r="I328" s="876">
        <v>15</v>
      </c>
      <c r="J328" s="843">
        <v>14</v>
      </c>
      <c r="K328" s="843">
        <v>0</v>
      </c>
      <c r="L328" s="843">
        <v>0</v>
      </c>
      <c r="M328" s="844">
        <v>10</v>
      </c>
      <c r="N328" s="670">
        <f t="shared" si="5"/>
        <v>39</v>
      </c>
    </row>
    <row r="329" spans="1:14" s="94" customFormat="1" ht="15.75" customHeight="1">
      <c r="A329" s="136">
        <v>295</v>
      </c>
      <c r="B329" s="136">
        <v>3</v>
      </c>
      <c r="C329" s="810" t="s">
        <v>251</v>
      </c>
      <c r="D329" s="880" t="s">
        <v>922</v>
      </c>
      <c r="E329" s="812" t="s">
        <v>252</v>
      </c>
      <c r="F329" s="813" t="s">
        <v>921</v>
      </c>
      <c r="G329" s="874" t="s">
        <v>2368</v>
      </c>
      <c r="H329" s="769">
        <v>14</v>
      </c>
      <c r="I329" s="842">
        <v>0</v>
      </c>
      <c r="J329" s="843">
        <v>4</v>
      </c>
      <c r="K329" s="843">
        <v>0</v>
      </c>
      <c r="L329" s="843">
        <v>0</v>
      </c>
      <c r="M329" s="844">
        <v>0</v>
      </c>
      <c r="N329" s="670">
        <f t="shared" si="5"/>
        <v>4</v>
      </c>
    </row>
    <row r="330" spans="1:14" s="94" customFormat="1" ht="15.75" customHeight="1">
      <c r="A330" s="136">
        <v>296</v>
      </c>
      <c r="B330" s="136">
        <v>4</v>
      </c>
      <c r="C330" s="810" t="s">
        <v>255</v>
      </c>
      <c r="D330" s="880" t="s">
        <v>922</v>
      </c>
      <c r="E330" s="812" t="s">
        <v>256</v>
      </c>
      <c r="F330" s="813" t="s">
        <v>921</v>
      </c>
      <c r="G330" s="874" t="s">
        <v>2369</v>
      </c>
      <c r="H330" s="769">
        <v>15</v>
      </c>
      <c r="I330" s="842">
        <v>20</v>
      </c>
      <c r="J330" s="843">
        <v>0</v>
      </c>
      <c r="K330" s="843">
        <v>15</v>
      </c>
      <c r="L330" s="843">
        <v>0</v>
      </c>
      <c r="M330" s="844">
        <v>0</v>
      </c>
      <c r="N330" s="670">
        <f t="shared" si="5"/>
        <v>35</v>
      </c>
    </row>
    <row r="331" spans="1:14" s="94" customFormat="1" ht="15.75" customHeight="1">
      <c r="A331" s="136">
        <v>297</v>
      </c>
      <c r="B331" s="136">
        <v>5</v>
      </c>
      <c r="C331" s="810" t="s">
        <v>249</v>
      </c>
      <c r="D331" s="880" t="s">
        <v>499</v>
      </c>
      <c r="E331" s="812" t="s">
        <v>250</v>
      </c>
      <c r="F331" s="813" t="s">
        <v>921</v>
      </c>
      <c r="G331" s="874" t="s">
        <v>2370</v>
      </c>
      <c r="H331" s="769">
        <v>16</v>
      </c>
      <c r="I331" s="842">
        <v>0</v>
      </c>
      <c r="J331" s="843">
        <v>0</v>
      </c>
      <c r="K331" s="843">
        <v>0</v>
      </c>
      <c r="L331" s="843">
        <v>0</v>
      </c>
      <c r="M331" s="844">
        <v>0</v>
      </c>
      <c r="N331" s="670">
        <f t="shared" si="5"/>
        <v>0</v>
      </c>
    </row>
    <row r="332" spans="1:14" s="94" customFormat="1" ht="15.75" customHeight="1">
      <c r="A332" s="136">
        <v>298</v>
      </c>
      <c r="B332" s="136">
        <v>6</v>
      </c>
      <c r="C332" s="810" t="s">
        <v>257</v>
      </c>
      <c r="D332" s="880" t="s">
        <v>499</v>
      </c>
      <c r="E332" s="812" t="s">
        <v>250</v>
      </c>
      <c r="F332" s="813" t="s">
        <v>921</v>
      </c>
      <c r="G332" s="874" t="s">
        <v>2371</v>
      </c>
      <c r="H332" s="769">
        <v>17</v>
      </c>
      <c r="I332" s="842">
        <v>15</v>
      </c>
      <c r="J332" s="843">
        <v>19</v>
      </c>
      <c r="K332" s="843">
        <v>0</v>
      </c>
      <c r="L332" s="843">
        <v>0</v>
      </c>
      <c r="M332" s="844">
        <v>0</v>
      </c>
      <c r="N332" s="670">
        <f t="shared" si="5"/>
        <v>34</v>
      </c>
    </row>
    <row r="333" spans="1:14" s="94" customFormat="1" ht="15.75" customHeight="1" thickBot="1">
      <c r="A333" s="107"/>
      <c r="B333" s="127"/>
      <c r="C333" s="532"/>
      <c r="D333" s="532"/>
      <c r="E333" s="533"/>
      <c r="F333" s="732"/>
      <c r="G333" s="753"/>
      <c r="H333" s="534"/>
      <c r="I333" s="535"/>
      <c r="J333" s="536"/>
      <c r="K333" s="536"/>
      <c r="L333" s="536"/>
      <c r="M333" s="537"/>
      <c r="N333" s="670"/>
    </row>
    <row r="334" spans="1:14" s="94" customFormat="1" ht="15.75" customHeight="1" thickBot="1">
      <c r="A334" s="190" t="s">
        <v>926</v>
      </c>
      <c r="B334" s="538" t="s">
        <v>926</v>
      </c>
      <c r="C334" s="445" t="s">
        <v>923</v>
      </c>
      <c r="D334" s="101" t="s">
        <v>831</v>
      </c>
      <c r="E334" s="101" t="s">
        <v>832</v>
      </c>
      <c r="F334" s="160" t="s">
        <v>833</v>
      </c>
      <c r="G334" s="700" t="s">
        <v>834</v>
      </c>
      <c r="H334" s="539" t="s">
        <v>835</v>
      </c>
      <c r="I334" s="108">
        <v>1</v>
      </c>
      <c r="J334" s="115">
        <v>2</v>
      </c>
      <c r="K334" s="115">
        <v>3</v>
      </c>
      <c r="L334" s="115">
        <v>4</v>
      </c>
      <c r="M334" s="116">
        <v>5</v>
      </c>
      <c r="N334" s="193" t="s">
        <v>948</v>
      </c>
    </row>
    <row r="335" spans="1:14" s="94" customFormat="1" ht="15.75" customHeight="1">
      <c r="A335" s="540">
        <v>299</v>
      </c>
      <c r="B335" s="336">
        <v>1</v>
      </c>
      <c r="C335" s="453" t="s">
        <v>463</v>
      </c>
      <c r="D335" s="314" t="s">
        <v>465</v>
      </c>
      <c r="E335" s="453" t="s">
        <v>464</v>
      </c>
      <c r="F335" s="809" t="s">
        <v>939</v>
      </c>
      <c r="G335" s="874" t="s">
        <v>2486</v>
      </c>
      <c r="H335" s="769">
        <v>22</v>
      </c>
      <c r="I335" s="845">
        <v>20</v>
      </c>
      <c r="J335" s="846">
        <v>0</v>
      </c>
      <c r="K335" s="846">
        <v>0</v>
      </c>
      <c r="L335" s="846">
        <v>0</v>
      </c>
      <c r="M335" s="847">
        <v>0</v>
      </c>
      <c r="N335" s="670">
        <f t="shared" si="5"/>
        <v>20</v>
      </c>
    </row>
    <row r="336" spans="1:14" s="94" customFormat="1" ht="17.25" thickBot="1">
      <c r="A336" s="541"/>
      <c r="B336" s="542"/>
      <c r="C336" s="542"/>
      <c r="D336" s="542"/>
      <c r="E336" s="542"/>
      <c r="F336" s="752"/>
      <c r="G336" s="754"/>
      <c r="H336" s="545"/>
      <c r="I336" s="546"/>
      <c r="J336" s="543"/>
      <c r="K336" s="543"/>
      <c r="L336" s="543"/>
      <c r="M336" s="544"/>
      <c r="N336" s="680"/>
    </row>
    <row r="337" spans="7:14" ht="16.5">
      <c r="G337" s="548"/>
      <c r="H337" s="548"/>
      <c r="I337" s="548"/>
      <c r="J337" s="548"/>
      <c r="K337" s="548"/>
      <c r="L337" s="548"/>
      <c r="M337" s="548"/>
      <c r="N337" s="548"/>
    </row>
    <row r="338" spans="7:14" ht="16.5">
      <c r="G338" s="548"/>
      <c r="H338" s="548"/>
      <c r="I338" s="548"/>
      <c r="J338" s="548"/>
      <c r="K338" s="548"/>
      <c r="L338" s="548"/>
      <c r="M338" s="548"/>
      <c r="N338" s="548"/>
    </row>
    <row r="339" spans="7:15" ht="16.5">
      <c r="G339" s="548"/>
      <c r="H339" s="548"/>
      <c r="I339" s="548"/>
      <c r="J339" s="548"/>
      <c r="K339" s="548"/>
      <c r="L339" s="548"/>
      <c r="M339" s="548"/>
      <c r="N339" s="548"/>
      <c r="O339" s="550"/>
    </row>
    <row r="340" spans="7:15" ht="16.5">
      <c r="G340" s="548"/>
      <c r="H340" s="548"/>
      <c r="I340" s="548"/>
      <c r="J340" s="548"/>
      <c r="K340" s="548"/>
      <c r="L340" s="548"/>
      <c r="M340" s="548"/>
      <c r="N340" s="548"/>
      <c r="O340" s="550"/>
    </row>
    <row r="341" spans="7:15" ht="16.5">
      <c r="G341" s="548"/>
      <c r="H341" s="548"/>
      <c r="I341" s="548"/>
      <c r="J341" s="548"/>
      <c r="K341" s="548"/>
      <c r="L341" s="548"/>
      <c r="M341" s="548"/>
      <c r="N341" s="548"/>
      <c r="O341" s="550"/>
    </row>
    <row r="342" spans="7:15" ht="16.5">
      <c r="G342" s="548"/>
      <c r="H342" s="548"/>
      <c r="I342" s="548"/>
      <c r="J342" s="548"/>
      <c r="K342" s="548"/>
      <c r="L342" s="548"/>
      <c r="M342" s="548"/>
      <c r="N342" s="548"/>
      <c r="O342" s="550"/>
    </row>
    <row r="343" spans="7:15" ht="16.5">
      <c r="G343" s="548"/>
      <c r="H343" s="548"/>
      <c r="I343" s="548"/>
      <c r="J343" s="548"/>
      <c r="K343" s="548"/>
      <c r="L343" s="548"/>
      <c r="M343" s="548"/>
      <c r="N343" s="548"/>
      <c r="O343" s="550"/>
    </row>
    <row r="344" spans="7:15" ht="16.5">
      <c r="G344" s="548"/>
      <c r="H344" s="548"/>
      <c r="I344" s="548"/>
      <c r="J344" s="548"/>
      <c r="K344" s="548"/>
      <c r="L344" s="548"/>
      <c r="M344" s="548"/>
      <c r="N344" s="548"/>
      <c r="O344" s="550"/>
    </row>
    <row r="345" spans="7:15" ht="16.5">
      <c r="G345" s="548"/>
      <c r="H345" s="548"/>
      <c r="I345" s="548"/>
      <c r="J345" s="548"/>
      <c r="K345" s="548"/>
      <c r="L345" s="548"/>
      <c r="M345" s="548"/>
      <c r="N345" s="548"/>
      <c r="O345" s="550"/>
    </row>
    <row r="346" spans="7:15" ht="16.5">
      <c r="G346" s="548"/>
      <c r="H346" s="548"/>
      <c r="I346" s="548"/>
      <c r="J346" s="548"/>
      <c r="K346" s="548"/>
      <c r="L346" s="548"/>
      <c r="M346" s="548"/>
      <c r="N346" s="548"/>
      <c r="O346" s="550"/>
    </row>
    <row r="347" spans="7:15" ht="16.5">
      <c r="G347" s="548"/>
      <c r="H347" s="548"/>
      <c r="I347" s="548"/>
      <c r="J347" s="548"/>
      <c r="K347" s="548"/>
      <c r="L347" s="548"/>
      <c r="M347" s="548"/>
      <c r="N347" s="548"/>
      <c r="O347" s="550"/>
    </row>
    <row r="348" spans="7:15" ht="16.5">
      <c r="G348" s="548"/>
      <c r="H348" s="548"/>
      <c r="I348" s="548"/>
      <c r="J348" s="548"/>
      <c r="K348" s="548"/>
      <c r="L348" s="548"/>
      <c r="M348" s="548"/>
      <c r="N348" s="548"/>
      <c r="O348" s="550"/>
    </row>
    <row r="349" spans="7:15" ht="16.5">
      <c r="G349" s="548"/>
      <c r="H349" s="548"/>
      <c r="I349" s="548"/>
      <c r="J349" s="548"/>
      <c r="K349" s="548"/>
      <c r="L349" s="548"/>
      <c r="M349" s="548"/>
      <c r="N349" s="548"/>
      <c r="O349" s="550"/>
    </row>
    <row r="350" spans="7:15" ht="16.5">
      <c r="G350" s="548"/>
      <c r="H350" s="548"/>
      <c r="I350" s="548"/>
      <c r="J350" s="548"/>
      <c r="K350" s="548"/>
      <c r="L350" s="548"/>
      <c r="M350" s="548"/>
      <c r="N350" s="548"/>
      <c r="O350" s="550"/>
    </row>
    <row r="351" spans="7:15" ht="16.5">
      <c r="G351" s="548"/>
      <c r="H351" s="548"/>
      <c r="I351" s="548"/>
      <c r="J351" s="548"/>
      <c r="K351" s="548"/>
      <c r="L351" s="548"/>
      <c r="M351" s="548"/>
      <c r="N351" s="548"/>
      <c r="O351" s="550"/>
    </row>
    <row r="352" spans="7:15" ht="16.5">
      <c r="G352" s="548"/>
      <c r="H352" s="548"/>
      <c r="I352" s="548"/>
      <c r="J352" s="548"/>
      <c r="K352" s="548"/>
      <c r="L352" s="548"/>
      <c r="M352" s="548"/>
      <c r="N352" s="548"/>
      <c r="O352" s="550"/>
    </row>
    <row r="353" spans="7:15" ht="16.5">
      <c r="G353" s="548"/>
      <c r="H353" s="548"/>
      <c r="I353" s="548"/>
      <c r="J353" s="548"/>
      <c r="K353" s="548"/>
      <c r="L353" s="548"/>
      <c r="M353" s="548"/>
      <c r="N353" s="548"/>
      <c r="O353" s="550"/>
    </row>
    <row r="354" spans="7:15" ht="16.5">
      <c r="G354" s="548"/>
      <c r="H354" s="548"/>
      <c r="I354" s="548"/>
      <c r="J354" s="548"/>
      <c r="K354" s="548"/>
      <c r="L354" s="548"/>
      <c r="M354" s="548"/>
      <c r="N354" s="548"/>
      <c r="O354" s="550"/>
    </row>
    <row r="355" spans="7:15" ht="16.5">
      <c r="G355" s="548"/>
      <c r="H355" s="548"/>
      <c r="I355" s="548"/>
      <c r="J355" s="548"/>
      <c r="K355" s="548"/>
      <c r="L355" s="548"/>
      <c r="M355" s="548"/>
      <c r="N355" s="548"/>
      <c r="O355" s="550"/>
    </row>
    <row r="356" spans="7:15" ht="16.5">
      <c r="G356" s="548"/>
      <c r="H356" s="548"/>
      <c r="I356" s="548"/>
      <c r="J356" s="548"/>
      <c r="K356" s="548"/>
      <c r="L356" s="548"/>
      <c r="M356" s="548"/>
      <c r="N356" s="548"/>
      <c r="O356" s="550"/>
    </row>
    <row r="357" spans="7:15" ht="16.5">
      <c r="G357" s="548"/>
      <c r="H357" s="548"/>
      <c r="I357" s="548"/>
      <c r="J357" s="548"/>
      <c r="K357" s="548"/>
      <c r="L357" s="548"/>
      <c r="M357" s="548"/>
      <c r="N357" s="548"/>
      <c r="O357" s="550"/>
    </row>
    <row r="358" spans="7:15" ht="16.5">
      <c r="G358" s="548"/>
      <c r="H358" s="548"/>
      <c r="I358" s="548"/>
      <c r="J358" s="548"/>
      <c r="K358" s="548"/>
      <c r="L358" s="548"/>
      <c r="M358" s="548"/>
      <c r="N358" s="548"/>
      <c r="O358" s="550"/>
    </row>
    <row r="359" spans="7:15" ht="16.5">
      <c r="G359" s="548"/>
      <c r="H359" s="548"/>
      <c r="I359" s="548"/>
      <c r="J359" s="548"/>
      <c r="K359" s="548"/>
      <c r="L359" s="548"/>
      <c r="M359" s="548"/>
      <c r="N359" s="548"/>
      <c r="O359" s="550"/>
    </row>
    <row r="360" spans="7:15" ht="16.5">
      <c r="G360" s="548"/>
      <c r="H360" s="548"/>
      <c r="I360" s="548"/>
      <c r="J360" s="548"/>
      <c r="K360" s="548"/>
      <c r="L360" s="548"/>
      <c r="M360" s="548"/>
      <c r="N360" s="548"/>
      <c r="O360" s="550"/>
    </row>
    <row r="361" spans="7:15" ht="16.5">
      <c r="G361" s="548"/>
      <c r="H361" s="548"/>
      <c r="I361" s="548"/>
      <c r="J361" s="548"/>
      <c r="K361" s="548"/>
      <c r="L361" s="548"/>
      <c r="M361" s="548"/>
      <c r="N361" s="548"/>
      <c r="O361" s="550"/>
    </row>
    <row r="362" spans="7:15" ht="16.5">
      <c r="G362" s="548"/>
      <c r="H362" s="548"/>
      <c r="I362" s="548"/>
      <c r="J362" s="548"/>
      <c r="K362" s="548"/>
      <c r="L362" s="548"/>
      <c r="M362" s="548"/>
      <c r="N362" s="548"/>
      <c r="O362" s="550"/>
    </row>
    <row r="363" spans="7:15" ht="16.5">
      <c r="G363" s="548"/>
      <c r="H363" s="548"/>
      <c r="I363" s="548"/>
      <c r="J363" s="548"/>
      <c r="K363" s="548"/>
      <c r="L363" s="548"/>
      <c r="M363" s="548"/>
      <c r="N363" s="548"/>
      <c r="O363" s="550"/>
    </row>
    <row r="364" spans="7:15" ht="16.5">
      <c r="G364" s="548"/>
      <c r="H364" s="548"/>
      <c r="I364" s="548"/>
      <c r="J364" s="548"/>
      <c r="K364" s="548"/>
      <c r="L364" s="548"/>
      <c r="M364" s="548"/>
      <c r="N364" s="548"/>
      <c r="O364" s="550"/>
    </row>
    <row r="365" spans="7:15" ht="16.5">
      <c r="G365" s="548"/>
      <c r="H365" s="548"/>
      <c r="I365" s="548"/>
      <c r="J365" s="548"/>
      <c r="K365" s="548"/>
      <c r="L365" s="548"/>
      <c r="M365" s="548"/>
      <c r="N365" s="548"/>
      <c r="O365" s="550"/>
    </row>
    <row r="366" spans="7:15" ht="16.5">
      <c r="G366" s="548"/>
      <c r="H366" s="548"/>
      <c r="I366" s="548"/>
      <c r="J366" s="548"/>
      <c r="K366" s="548"/>
      <c r="L366" s="548"/>
      <c r="M366" s="548"/>
      <c r="N366" s="548"/>
      <c r="O366" s="550"/>
    </row>
    <row r="367" spans="7:15" ht="16.5">
      <c r="G367" s="548"/>
      <c r="H367" s="548"/>
      <c r="I367" s="548"/>
      <c r="J367" s="548"/>
      <c r="K367" s="548"/>
      <c r="L367" s="548"/>
      <c r="M367" s="548"/>
      <c r="N367" s="548"/>
      <c r="O367" s="550"/>
    </row>
    <row r="368" spans="7:15" ht="16.5">
      <c r="G368" s="548"/>
      <c r="H368" s="548"/>
      <c r="I368" s="548"/>
      <c r="J368" s="548"/>
      <c r="K368" s="548"/>
      <c r="L368" s="548"/>
      <c r="M368" s="548"/>
      <c r="N368" s="548"/>
      <c r="O368" s="550"/>
    </row>
    <row r="369" spans="7:15" ht="16.5">
      <c r="G369" s="548"/>
      <c r="H369" s="548"/>
      <c r="I369" s="548"/>
      <c r="J369" s="548"/>
      <c r="K369" s="548"/>
      <c r="L369" s="548"/>
      <c r="M369" s="548"/>
      <c r="N369" s="548"/>
      <c r="O369" s="550"/>
    </row>
    <row r="370" spans="7:15" ht="16.5">
      <c r="G370" s="548"/>
      <c r="H370" s="548"/>
      <c r="I370" s="548"/>
      <c r="J370" s="548"/>
      <c r="K370" s="548"/>
      <c r="L370" s="548"/>
      <c r="M370" s="548"/>
      <c r="N370" s="548"/>
      <c r="O370" s="550"/>
    </row>
    <row r="371" spans="7:15" ht="16.5">
      <c r="G371" s="548"/>
      <c r="H371" s="548"/>
      <c r="I371" s="548"/>
      <c r="J371" s="548"/>
      <c r="K371" s="548"/>
      <c r="L371" s="548"/>
      <c r="M371" s="548"/>
      <c r="N371" s="548"/>
      <c r="O371" s="550"/>
    </row>
    <row r="372" spans="7:15" ht="16.5">
      <c r="G372" s="548"/>
      <c r="H372" s="548"/>
      <c r="I372" s="548"/>
      <c r="J372" s="548"/>
      <c r="K372" s="548"/>
      <c r="L372" s="548"/>
      <c r="M372" s="548"/>
      <c r="N372" s="548"/>
      <c r="O372" s="550"/>
    </row>
    <row r="373" spans="7:15" ht="16.5">
      <c r="G373" s="548"/>
      <c r="H373" s="548"/>
      <c r="I373" s="548"/>
      <c r="J373" s="548"/>
      <c r="K373" s="548"/>
      <c r="L373" s="548"/>
      <c r="M373" s="548"/>
      <c r="N373" s="548"/>
      <c r="O373" s="550"/>
    </row>
    <row r="374" spans="7:15" ht="16.5">
      <c r="G374" s="548"/>
      <c r="H374" s="548"/>
      <c r="I374" s="548"/>
      <c r="J374" s="548"/>
      <c r="K374" s="548"/>
      <c r="L374" s="548"/>
      <c r="M374" s="548"/>
      <c r="N374" s="548"/>
      <c r="O374" s="550"/>
    </row>
    <row r="375" spans="7:15" ht="16.5">
      <c r="G375" s="548"/>
      <c r="H375" s="548"/>
      <c r="I375" s="548"/>
      <c r="J375" s="548"/>
      <c r="K375" s="548"/>
      <c r="L375" s="548"/>
      <c r="M375" s="548"/>
      <c r="N375" s="548"/>
      <c r="O375" s="550"/>
    </row>
    <row r="376" spans="7:15" ht="16.5">
      <c r="G376" s="548"/>
      <c r="H376" s="548"/>
      <c r="I376" s="548"/>
      <c r="J376" s="548"/>
      <c r="K376" s="548"/>
      <c r="L376" s="548"/>
      <c r="M376" s="548"/>
      <c r="N376" s="548"/>
      <c r="O376" s="550"/>
    </row>
    <row r="377" spans="7:15" ht="16.5">
      <c r="G377" s="548"/>
      <c r="H377" s="548"/>
      <c r="I377" s="548"/>
      <c r="J377" s="548"/>
      <c r="K377" s="548"/>
      <c r="L377" s="548"/>
      <c r="M377" s="548"/>
      <c r="N377" s="548"/>
      <c r="O377" s="550"/>
    </row>
    <row r="378" spans="7:15" ht="16.5">
      <c r="G378" s="548"/>
      <c r="H378" s="548"/>
      <c r="I378" s="548"/>
      <c r="J378" s="548"/>
      <c r="K378" s="548"/>
      <c r="L378" s="548"/>
      <c r="M378" s="548"/>
      <c r="N378" s="548"/>
      <c r="O378" s="550"/>
    </row>
    <row r="379" spans="7:15" ht="16.5">
      <c r="G379" s="548"/>
      <c r="H379" s="548"/>
      <c r="I379" s="548"/>
      <c r="J379" s="548"/>
      <c r="K379" s="548"/>
      <c r="L379" s="548"/>
      <c r="M379" s="548"/>
      <c r="N379" s="548"/>
      <c r="O379" s="550"/>
    </row>
    <row r="380" spans="7:15" ht="16.5">
      <c r="G380" s="548"/>
      <c r="H380" s="548"/>
      <c r="I380" s="548"/>
      <c r="J380" s="548"/>
      <c r="K380" s="548"/>
      <c r="L380" s="548"/>
      <c r="M380" s="548"/>
      <c r="N380" s="548"/>
      <c r="O380" s="550"/>
    </row>
    <row r="381" spans="7:15" ht="16.5">
      <c r="G381" s="548"/>
      <c r="H381" s="548"/>
      <c r="I381" s="548"/>
      <c r="J381" s="548"/>
      <c r="K381" s="548"/>
      <c r="L381" s="548"/>
      <c r="M381" s="548"/>
      <c r="N381" s="548"/>
      <c r="O381" s="550"/>
    </row>
    <row r="382" spans="7:15" ht="16.5">
      <c r="G382" s="548"/>
      <c r="H382" s="548"/>
      <c r="I382" s="548"/>
      <c r="J382" s="548"/>
      <c r="K382" s="548"/>
      <c r="L382" s="548"/>
      <c r="M382" s="548"/>
      <c r="N382" s="548"/>
      <c r="O382" s="550"/>
    </row>
    <row r="383" spans="7:15" ht="16.5">
      <c r="G383" s="548"/>
      <c r="H383" s="548"/>
      <c r="I383" s="548"/>
      <c r="J383" s="548"/>
      <c r="K383" s="548"/>
      <c r="L383" s="548"/>
      <c r="M383" s="548"/>
      <c r="N383" s="548"/>
      <c r="O383" s="550"/>
    </row>
    <row r="384" spans="7:15" ht="16.5">
      <c r="G384" s="548"/>
      <c r="H384" s="548"/>
      <c r="I384" s="548"/>
      <c r="J384" s="548"/>
      <c r="K384" s="548"/>
      <c r="L384" s="548"/>
      <c r="M384" s="548"/>
      <c r="N384" s="548"/>
      <c r="O384" s="550"/>
    </row>
    <row r="385" spans="7:15" ht="16.5">
      <c r="G385" s="548"/>
      <c r="H385" s="548"/>
      <c r="I385" s="548"/>
      <c r="J385" s="548"/>
      <c r="K385" s="548"/>
      <c r="L385" s="548"/>
      <c r="M385" s="548"/>
      <c r="N385" s="548"/>
      <c r="O385" s="550"/>
    </row>
    <row r="386" spans="7:15" ht="16.5">
      <c r="G386" s="548"/>
      <c r="H386" s="548"/>
      <c r="I386" s="548"/>
      <c r="J386" s="548"/>
      <c r="K386" s="548"/>
      <c r="L386" s="548"/>
      <c r="M386" s="548"/>
      <c r="N386" s="548"/>
      <c r="O386" s="550"/>
    </row>
    <row r="387" spans="7:15" ht="16.5">
      <c r="G387" s="548"/>
      <c r="H387" s="548"/>
      <c r="I387" s="548"/>
      <c r="J387" s="548"/>
      <c r="K387" s="548"/>
      <c r="L387" s="548"/>
      <c r="M387" s="548"/>
      <c r="N387" s="548"/>
      <c r="O387" s="550"/>
    </row>
    <row r="388" spans="7:15" ht="16.5">
      <c r="G388" s="548"/>
      <c r="H388" s="548"/>
      <c r="I388" s="548"/>
      <c r="J388" s="548"/>
      <c r="K388" s="548"/>
      <c r="L388" s="548"/>
      <c r="M388" s="548"/>
      <c r="N388" s="548"/>
      <c r="O388" s="550"/>
    </row>
    <row r="389" spans="7:15" ht="16.5">
      <c r="G389" s="548"/>
      <c r="H389" s="548"/>
      <c r="I389" s="548"/>
      <c r="J389" s="548"/>
      <c r="K389" s="548"/>
      <c r="L389" s="548"/>
      <c r="M389" s="548"/>
      <c r="N389" s="548"/>
      <c r="O389" s="550"/>
    </row>
    <row r="390" spans="7:15" ht="16.5">
      <c r="G390" s="548"/>
      <c r="H390" s="548"/>
      <c r="I390" s="548"/>
      <c r="J390" s="548"/>
      <c r="K390" s="548"/>
      <c r="L390" s="548"/>
      <c r="M390" s="548"/>
      <c r="N390" s="548"/>
      <c r="O390" s="550"/>
    </row>
    <row r="391" spans="7:15" ht="16.5">
      <c r="G391" s="548"/>
      <c r="H391" s="548"/>
      <c r="I391" s="548"/>
      <c r="J391" s="548"/>
      <c r="K391" s="548"/>
      <c r="L391" s="548"/>
      <c r="M391" s="548"/>
      <c r="N391" s="548"/>
      <c r="O391" s="550"/>
    </row>
    <row r="392" spans="7:15" ht="16.5">
      <c r="G392" s="548"/>
      <c r="H392" s="548"/>
      <c r="I392" s="548"/>
      <c r="J392" s="548"/>
      <c r="K392" s="548"/>
      <c r="L392" s="548"/>
      <c r="M392" s="548"/>
      <c r="N392" s="548"/>
      <c r="O392" s="550"/>
    </row>
    <row r="393" spans="7:15" ht="16.5">
      <c r="G393" s="548"/>
      <c r="H393" s="548"/>
      <c r="I393" s="548"/>
      <c r="J393" s="548"/>
      <c r="K393" s="548"/>
      <c r="L393" s="548"/>
      <c r="M393" s="548"/>
      <c r="N393" s="548"/>
      <c r="O393" s="550"/>
    </row>
    <row r="394" spans="7:15" ht="16.5">
      <c r="G394" s="548"/>
      <c r="H394" s="548"/>
      <c r="I394" s="548"/>
      <c r="J394" s="548"/>
      <c r="K394" s="548"/>
      <c r="L394" s="548"/>
      <c r="M394" s="548"/>
      <c r="N394" s="548"/>
      <c r="O394" s="550"/>
    </row>
    <row r="395" spans="7:15" ht="16.5">
      <c r="G395" s="548"/>
      <c r="H395" s="548"/>
      <c r="I395" s="548"/>
      <c r="J395" s="548"/>
      <c r="K395" s="548"/>
      <c r="L395" s="548"/>
      <c r="M395" s="548"/>
      <c r="N395" s="548"/>
      <c r="O395" s="550"/>
    </row>
    <row r="396" spans="7:15" ht="16.5">
      <c r="G396" s="548"/>
      <c r="H396" s="548"/>
      <c r="I396" s="548"/>
      <c r="J396" s="548"/>
      <c r="K396" s="548"/>
      <c r="L396" s="548"/>
      <c r="M396" s="548"/>
      <c r="N396" s="548"/>
      <c r="O396" s="550"/>
    </row>
    <row r="397" spans="7:15" ht="16.5">
      <c r="G397" s="548"/>
      <c r="H397" s="548"/>
      <c r="I397" s="548"/>
      <c r="J397" s="548"/>
      <c r="K397" s="548"/>
      <c r="L397" s="548"/>
      <c r="M397" s="548"/>
      <c r="N397" s="548"/>
      <c r="O397" s="550"/>
    </row>
    <row r="398" spans="7:15" ht="16.5">
      <c r="G398" s="548"/>
      <c r="H398" s="548"/>
      <c r="I398" s="548"/>
      <c r="J398" s="548"/>
      <c r="K398" s="548"/>
      <c r="L398" s="548"/>
      <c r="M398" s="548"/>
      <c r="N398" s="548"/>
      <c r="O398" s="550"/>
    </row>
    <row r="399" spans="7:15" ht="16.5">
      <c r="G399" s="548"/>
      <c r="H399" s="548"/>
      <c r="I399" s="548"/>
      <c r="J399" s="548"/>
      <c r="K399" s="548"/>
      <c r="L399" s="548"/>
      <c r="M399" s="548"/>
      <c r="N399" s="548"/>
      <c r="O399" s="550"/>
    </row>
    <row r="400" spans="7:15" ht="16.5">
      <c r="G400" s="548"/>
      <c r="H400" s="548"/>
      <c r="I400" s="548"/>
      <c r="J400" s="548"/>
      <c r="K400" s="548"/>
      <c r="L400" s="548"/>
      <c r="M400" s="548"/>
      <c r="N400" s="548"/>
      <c r="O400" s="550"/>
    </row>
    <row r="401" spans="7:15" ht="16.5">
      <c r="G401" s="548"/>
      <c r="H401" s="548"/>
      <c r="I401" s="548"/>
      <c r="J401" s="548"/>
      <c r="K401" s="548"/>
      <c r="L401" s="548"/>
      <c r="M401" s="548"/>
      <c r="N401" s="548"/>
      <c r="O401" s="550"/>
    </row>
    <row r="402" spans="7:15" ht="16.5">
      <c r="G402" s="548"/>
      <c r="H402" s="548"/>
      <c r="I402" s="548"/>
      <c r="J402" s="548"/>
      <c r="K402" s="548"/>
      <c r="L402" s="548"/>
      <c r="M402" s="548"/>
      <c r="N402" s="548"/>
      <c r="O402" s="550"/>
    </row>
    <row r="403" spans="7:15" ht="16.5">
      <c r="G403" s="548"/>
      <c r="H403" s="548"/>
      <c r="I403" s="548"/>
      <c r="J403" s="548"/>
      <c r="K403" s="548"/>
      <c r="L403" s="548"/>
      <c r="M403" s="548"/>
      <c r="N403" s="548"/>
      <c r="O403" s="550"/>
    </row>
    <row r="404" spans="7:15" ht="16.5">
      <c r="G404" s="548"/>
      <c r="H404" s="548"/>
      <c r="I404" s="548"/>
      <c r="J404" s="548"/>
      <c r="K404" s="548"/>
      <c r="L404" s="548"/>
      <c r="M404" s="548"/>
      <c r="N404" s="548"/>
      <c r="O404" s="550"/>
    </row>
    <row r="405" spans="7:15" ht="16.5">
      <c r="G405" s="548"/>
      <c r="H405" s="548"/>
      <c r="I405" s="548"/>
      <c r="J405" s="548"/>
      <c r="K405" s="548"/>
      <c r="L405" s="548"/>
      <c r="M405" s="548"/>
      <c r="N405" s="548"/>
      <c r="O405" s="550"/>
    </row>
    <row r="406" spans="7:15" ht="16.5">
      <c r="G406" s="548"/>
      <c r="H406" s="548"/>
      <c r="I406" s="548"/>
      <c r="J406" s="548"/>
      <c r="K406" s="548"/>
      <c r="L406" s="548"/>
      <c r="M406" s="548"/>
      <c r="N406" s="548"/>
      <c r="O406" s="550"/>
    </row>
    <row r="407" spans="7:15" ht="16.5">
      <c r="G407" s="548"/>
      <c r="H407" s="548"/>
      <c r="I407" s="548"/>
      <c r="J407" s="548"/>
      <c r="K407" s="548"/>
      <c r="L407" s="548"/>
      <c r="M407" s="548"/>
      <c r="N407" s="548"/>
      <c r="O407" s="550"/>
    </row>
    <row r="408" spans="7:15" ht="16.5">
      <c r="G408" s="548"/>
      <c r="H408" s="548"/>
      <c r="I408" s="548"/>
      <c r="J408" s="548"/>
      <c r="K408" s="548"/>
      <c r="L408" s="548"/>
      <c r="M408" s="548"/>
      <c r="N408" s="548"/>
      <c r="O408" s="550"/>
    </row>
    <row r="409" spans="7:15" ht="16.5">
      <c r="G409" s="548"/>
      <c r="H409" s="548"/>
      <c r="I409" s="548"/>
      <c r="J409" s="548"/>
      <c r="K409" s="548"/>
      <c r="L409" s="548"/>
      <c r="M409" s="548"/>
      <c r="N409" s="548"/>
      <c r="O409" s="550"/>
    </row>
    <row r="410" spans="7:15" ht="16.5">
      <c r="G410" s="548"/>
      <c r="H410" s="548"/>
      <c r="I410" s="548"/>
      <c r="J410" s="548"/>
      <c r="K410" s="548"/>
      <c r="L410" s="548"/>
      <c r="M410" s="548"/>
      <c r="N410" s="548"/>
      <c r="O410" s="550"/>
    </row>
    <row r="411" spans="7:15" ht="16.5">
      <c r="G411" s="548"/>
      <c r="H411" s="548"/>
      <c r="I411" s="548"/>
      <c r="J411" s="548"/>
      <c r="K411" s="548"/>
      <c r="L411" s="548"/>
      <c r="M411" s="548"/>
      <c r="N411" s="548"/>
      <c r="O411" s="550"/>
    </row>
    <row r="412" spans="7:15" ht="16.5">
      <c r="G412" s="548"/>
      <c r="H412" s="548"/>
      <c r="I412" s="548"/>
      <c r="J412" s="548"/>
      <c r="K412" s="548"/>
      <c r="L412" s="548"/>
      <c r="M412" s="548"/>
      <c r="N412" s="548"/>
      <c r="O412" s="550"/>
    </row>
    <row r="413" spans="7:15" ht="16.5">
      <c r="G413" s="548"/>
      <c r="H413" s="548"/>
      <c r="I413" s="548"/>
      <c r="J413" s="548"/>
      <c r="K413" s="548"/>
      <c r="L413" s="548"/>
      <c r="M413" s="548"/>
      <c r="N413" s="548"/>
      <c r="O413" s="550"/>
    </row>
    <row r="414" spans="7:15" ht="16.5">
      <c r="G414" s="548"/>
      <c r="H414" s="548"/>
      <c r="I414" s="548"/>
      <c r="J414" s="548"/>
      <c r="K414" s="548"/>
      <c r="L414" s="548"/>
      <c r="M414" s="548"/>
      <c r="N414" s="548"/>
      <c r="O414" s="550"/>
    </row>
    <row r="415" spans="7:15" ht="16.5">
      <c r="G415" s="548"/>
      <c r="H415" s="548"/>
      <c r="I415" s="548"/>
      <c r="J415" s="548"/>
      <c r="K415" s="548"/>
      <c r="L415" s="548"/>
      <c r="M415" s="548"/>
      <c r="N415" s="548"/>
      <c r="O415" s="550"/>
    </row>
    <row r="416" spans="7:15" ht="16.5">
      <c r="G416" s="548"/>
      <c r="H416" s="548"/>
      <c r="I416" s="548"/>
      <c r="J416" s="548"/>
      <c r="K416" s="548"/>
      <c r="L416" s="548"/>
      <c r="M416" s="548"/>
      <c r="N416" s="548"/>
      <c r="O416" s="550"/>
    </row>
    <row r="417" spans="7:15" ht="16.5">
      <c r="G417" s="548"/>
      <c r="H417" s="548"/>
      <c r="I417" s="548"/>
      <c r="J417" s="548"/>
      <c r="K417" s="548"/>
      <c r="L417" s="548"/>
      <c r="M417" s="548"/>
      <c r="N417" s="548"/>
      <c r="O417" s="550"/>
    </row>
    <row r="418" spans="7:15" ht="16.5">
      <c r="G418" s="548"/>
      <c r="H418" s="548"/>
      <c r="I418" s="548"/>
      <c r="J418" s="548"/>
      <c r="K418" s="548"/>
      <c r="L418" s="548"/>
      <c r="M418" s="548"/>
      <c r="N418" s="548"/>
      <c r="O418" s="550"/>
    </row>
    <row r="419" spans="7:15" ht="16.5">
      <c r="G419" s="548"/>
      <c r="H419" s="548"/>
      <c r="I419" s="548"/>
      <c r="J419" s="548"/>
      <c r="K419" s="548"/>
      <c r="L419" s="548"/>
      <c r="M419" s="548"/>
      <c r="N419" s="548"/>
      <c r="O419" s="550"/>
    </row>
    <row r="420" spans="7:15" ht="16.5">
      <c r="G420" s="548"/>
      <c r="H420" s="548"/>
      <c r="I420" s="548"/>
      <c r="J420" s="548"/>
      <c r="K420" s="548"/>
      <c r="L420" s="548"/>
      <c r="M420" s="548"/>
      <c r="N420" s="548"/>
      <c r="O420" s="550"/>
    </row>
    <row r="421" spans="7:15" ht="16.5">
      <c r="G421" s="548"/>
      <c r="H421" s="548"/>
      <c r="I421" s="548"/>
      <c r="J421" s="548"/>
      <c r="K421" s="548"/>
      <c r="L421" s="548"/>
      <c r="M421" s="548"/>
      <c r="N421" s="548"/>
      <c r="O421" s="550"/>
    </row>
    <row r="422" spans="7:15" ht="16.5">
      <c r="G422" s="548"/>
      <c r="H422" s="548"/>
      <c r="I422" s="548"/>
      <c r="J422" s="548"/>
      <c r="K422" s="548"/>
      <c r="L422" s="548"/>
      <c r="M422" s="548"/>
      <c r="N422" s="548"/>
      <c r="O422" s="550"/>
    </row>
    <row r="423" spans="7:15" ht="16.5">
      <c r="G423" s="548"/>
      <c r="H423" s="548"/>
      <c r="I423" s="548"/>
      <c r="J423" s="548"/>
      <c r="K423" s="548"/>
      <c r="L423" s="548"/>
      <c r="M423" s="548"/>
      <c r="N423" s="548"/>
      <c r="O423" s="550"/>
    </row>
    <row r="424" spans="7:15" ht="16.5">
      <c r="G424" s="548"/>
      <c r="H424" s="548"/>
      <c r="I424" s="548"/>
      <c r="J424" s="548"/>
      <c r="K424" s="548"/>
      <c r="L424" s="548"/>
      <c r="M424" s="548"/>
      <c r="N424" s="548"/>
      <c r="O424" s="550"/>
    </row>
    <row r="425" spans="7:15" ht="16.5">
      <c r="G425" s="548"/>
      <c r="H425" s="548"/>
      <c r="I425" s="548"/>
      <c r="J425" s="548"/>
      <c r="K425" s="548"/>
      <c r="L425" s="548"/>
      <c r="M425" s="548"/>
      <c r="N425" s="548"/>
      <c r="O425" s="550"/>
    </row>
    <row r="426" spans="7:15" ht="16.5">
      <c r="G426" s="548"/>
      <c r="H426" s="548"/>
      <c r="I426" s="548"/>
      <c r="J426" s="548"/>
      <c r="K426" s="548"/>
      <c r="L426" s="548"/>
      <c r="M426" s="548"/>
      <c r="N426" s="548"/>
      <c r="O426" s="550"/>
    </row>
    <row r="427" spans="7:15" ht="16.5">
      <c r="G427" s="548"/>
      <c r="H427" s="548"/>
      <c r="I427" s="548"/>
      <c r="J427" s="548"/>
      <c r="K427" s="548"/>
      <c r="L427" s="548"/>
      <c r="M427" s="548"/>
      <c r="N427" s="548"/>
      <c r="O427" s="550"/>
    </row>
    <row r="428" spans="7:15" ht="16.5">
      <c r="G428" s="548"/>
      <c r="H428" s="548"/>
      <c r="I428" s="548"/>
      <c r="J428" s="548"/>
      <c r="K428" s="548"/>
      <c r="L428" s="548"/>
      <c r="M428" s="548"/>
      <c r="N428" s="548"/>
      <c r="O428" s="550"/>
    </row>
    <row r="429" spans="7:15" ht="16.5">
      <c r="G429" s="548"/>
      <c r="H429" s="548"/>
      <c r="I429" s="548"/>
      <c r="J429" s="548"/>
      <c r="K429" s="548"/>
      <c r="L429" s="548"/>
      <c r="M429" s="548"/>
      <c r="N429" s="548"/>
      <c r="O429" s="550"/>
    </row>
    <row r="430" spans="7:15" ht="16.5">
      <c r="G430" s="548"/>
      <c r="H430" s="548"/>
      <c r="I430" s="548"/>
      <c r="J430" s="548"/>
      <c r="K430" s="548"/>
      <c r="L430" s="548"/>
      <c r="M430" s="548"/>
      <c r="N430" s="548"/>
      <c r="O430" s="550"/>
    </row>
    <row r="431" spans="7:15" ht="16.5">
      <c r="G431" s="548"/>
      <c r="H431" s="548"/>
      <c r="I431" s="548"/>
      <c r="J431" s="548"/>
      <c r="K431" s="548"/>
      <c r="L431" s="548"/>
      <c r="M431" s="548"/>
      <c r="N431" s="548"/>
      <c r="O431" s="550"/>
    </row>
    <row r="432" spans="7:15" ht="16.5">
      <c r="G432" s="548"/>
      <c r="H432" s="548"/>
      <c r="I432" s="548"/>
      <c r="J432" s="548"/>
      <c r="K432" s="548"/>
      <c r="L432" s="548"/>
      <c r="M432" s="548"/>
      <c r="N432" s="548"/>
      <c r="O432" s="550"/>
    </row>
    <row r="433" spans="7:15" ht="16.5">
      <c r="G433" s="548"/>
      <c r="H433" s="548"/>
      <c r="I433" s="548"/>
      <c r="J433" s="548"/>
      <c r="K433" s="548"/>
      <c r="L433" s="548"/>
      <c r="M433" s="548"/>
      <c r="N433" s="548"/>
      <c r="O433" s="550"/>
    </row>
    <row r="434" spans="7:15" ht="16.5">
      <c r="G434" s="548"/>
      <c r="H434" s="548"/>
      <c r="I434" s="548"/>
      <c r="J434" s="548"/>
      <c r="K434" s="548"/>
      <c r="L434" s="548"/>
      <c r="M434" s="548"/>
      <c r="N434" s="548"/>
      <c r="O434" s="550"/>
    </row>
    <row r="435" spans="7:15" ht="16.5">
      <c r="G435" s="548"/>
      <c r="H435" s="548"/>
      <c r="I435" s="548"/>
      <c r="J435" s="548"/>
      <c r="K435" s="548"/>
      <c r="L435" s="548"/>
      <c r="M435" s="548"/>
      <c r="N435" s="548"/>
      <c r="O435" s="550"/>
    </row>
    <row r="436" spans="7:15" ht="16.5">
      <c r="G436" s="548"/>
      <c r="H436" s="548"/>
      <c r="I436" s="548"/>
      <c r="J436" s="548"/>
      <c r="K436" s="548"/>
      <c r="L436" s="548"/>
      <c r="M436" s="548"/>
      <c r="N436" s="548"/>
      <c r="O436" s="550"/>
    </row>
    <row r="437" spans="7:15" ht="16.5">
      <c r="G437" s="548"/>
      <c r="H437" s="548"/>
      <c r="I437" s="548"/>
      <c r="J437" s="548"/>
      <c r="K437" s="548"/>
      <c r="L437" s="548"/>
      <c r="M437" s="548"/>
      <c r="N437" s="548"/>
      <c r="O437" s="550"/>
    </row>
    <row r="438" spans="7:15" ht="16.5">
      <c r="G438" s="548"/>
      <c r="H438" s="548"/>
      <c r="I438" s="548"/>
      <c r="J438" s="548"/>
      <c r="K438" s="548"/>
      <c r="L438" s="548"/>
      <c r="M438" s="548"/>
      <c r="N438" s="548"/>
      <c r="O438" s="550"/>
    </row>
    <row r="439" spans="7:15" ht="16.5">
      <c r="G439" s="548"/>
      <c r="H439" s="548"/>
      <c r="I439" s="548"/>
      <c r="J439" s="548"/>
      <c r="K439" s="548"/>
      <c r="L439" s="548"/>
      <c r="M439" s="548"/>
      <c r="N439" s="548"/>
      <c r="O439" s="550"/>
    </row>
    <row r="440" spans="7:15" ht="16.5">
      <c r="G440" s="548"/>
      <c r="H440" s="548"/>
      <c r="I440" s="548"/>
      <c r="J440" s="548"/>
      <c r="K440" s="548"/>
      <c r="L440" s="548"/>
      <c r="M440" s="548"/>
      <c r="N440" s="548"/>
      <c r="O440" s="550"/>
    </row>
    <row r="441" spans="7:15" ht="16.5">
      <c r="G441" s="548"/>
      <c r="H441" s="548"/>
      <c r="I441" s="548"/>
      <c r="J441" s="548"/>
      <c r="K441" s="548"/>
      <c r="L441" s="548"/>
      <c r="M441" s="548"/>
      <c r="N441" s="548"/>
      <c r="O441" s="550"/>
    </row>
    <row r="442" spans="7:15" ht="16.5">
      <c r="G442" s="548"/>
      <c r="H442" s="548"/>
      <c r="I442" s="548"/>
      <c r="J442" s="548"/>
      <c r="K442" s="548"/>
      <c r="L442" s="548"/>
      <c r="M442" s="548"/>
      <c r="N442" s="548"/>
      <c r="O442" s="550"/>
    </row>
    <row r="443" spans="7:15" ht="16.5">
      <c r="G443" s="548"/>
      <c r="H443" s="548"/>
      <c r="I443" s="548"/>
      <c r="J443" s="548"/>
      <c r="K443" s="548"/>
      <c r="L443" s="548"/>
      <c r="M443" s="548"/>
      <c r="N443" s="548"/>
      <c r="O443" s="550"/>
    </row>
    <row r="444" spans="7:15" ht="16.5">
      <c r="G444" s="548"/>
      <c r="H444" s="548"/>
      <c r="I444" s="548"/>
      <c r="J444" s="548"/>
      <c r="K444" s="548"/>
      <c r="L444" s="548"/>
      <c r="M444" s="548"/>
      <c r="N444" s="548"/>
      <c r="O444" s="550"/>
    </row>
    <row r="445" spans="7:15" ht="16.5">
      <c r="G445" s="548"/>
      <c r="H445" s="548"/>
      <c r="I445" s="548"/>
      <c r="J445" s="548"/>
      <c r="K445" s="548"/>
      <c r="L445" s="548"/>
      <c r="M445" s="548"/>
      <c r="N445" s="548"/>
      <c r="O445" s="550"/>
    </row>
    <row r="446" spans="7:15" ht="16.5">
      <c r="G446" s="548"/>
      <c r="H446" s="548"/>
      <c r="I446" s="548"/>
      <c r="J446" s="548"/>
      <c r="K446" s="548"/>
      <c r="L446" s="548"/>
      <c r="M446" s="548"/>
      <c r="N446" s="548"/>
      <c r="O446" s="550"/>
    </row>
    <row r="447" spans="7:15" ht="16.5">
      <c r="G447" s="548"/>
      <c r="H447" s="548"/>
      <c r="I447" s="548"/>
      <c r="J447" s="548"/>
      <c r="K447" s="548"/>
      <c r="L447" s="548"/>
      <c r="M447" s="548"/>
      <c r="N447" s="548"/>
      <c r="O447" s="550"/>
    </row>
    <row r="448" spans="7:15" ht="16.5">
      <c r="G448" s="548"/>
      <c r="H448" s="548"/>
      <c r="I448" s="548"/>
      <c r="J448" s="548"/>
      <c r="K448" s="548"/>
      <c r="L448" s="548"/>
      <c r="M448" s="548"/>
      <c r="N448" s="548"/>
      <c r="O448" s="550"/>
    </row>
    <row r="449" spans="7:15" ht="16.5">
      <c r="G449" s="548"/>
      <c r="H449" s="548"/>
      <c r="I449" s="548"/>
      <c r="J449" s="548"/>
      <c r="K449" s="548"/>
      <c r="L449" s="548"/>
      <c r="M449" s="548"/>
      <c r="N449" s="548"/>
      <c r="O449" s="550"/>
    </row>
    <row r="450" spans="7:15" ht="16.5">
      <c r="G450" s="548"/>
      <c r="H450" s="548"/>
      <c r="I450" s="548"/>
      <c r="J450" s="548"/>
      <c r="K450" s="548"/>
      <c r="L450" s="548"/>
      <c r="M450" s="548"/>
      <c r="N450" s="548"/>
      <c r="O450" s="550"/>
    </row>
    <row r="451" spans="7:15" ht="16.5">
      <c r="G451" s="548"/>
      <c r="H451" s="548"/>
      <c r="I451" s="548"/>
      <c r="J451" s="548"/>
      <c r="K451" s="548"/>
      <c r="L451" s="548"/>
      <c r="M451" s="548"/>
      <c r="N451" s="548"/>
      <c r="O451" s="550"/>
    </row>
    <row r="452" spans="7:15" ht="16.5">
      <c r="G452" s="548"/>
      <c r="H452" s="548"/>
      <c r="I452" s="548"/>
      <c r="J452" s="548"/>
      <c r="K452" s="548"/>
      <c r="L452" s="548"/>
      <c r="M452" s="548"/>
      <c r="N452" s="548"/>
      <c r="O452" s="550"/>
    </row>
    <row r="453" spans="7:15" ht="16.5">
      <c r="G453" s="548"/>
      <c r="H453" s="548"/>
      <c r="I453" s="548"/>
      <c r="J453" s="548"/>
      <c r="K453" s="548"/>
      <c r="L453" s="548"/>
      <c r="M453" s="548"/>
      <c r="N453" s="548"/>
      <c r="O453" s="550"/>
    </row>
    <row r="454" spans="7:15" ht="16.5">
      <c r="G454" s="548"/>
      <c r="H454" s="548"/>
      <c r="I454" s="548"/>
      <c r="J454" s="548"/>
      <c r="K454" s="548"/>
      <c r="L454" s="548"/>
      <c r="M454" s="548"/>
      <c r="N454" s="548"/>
      <c r="O454" s="550"/>
    </row>
    <row r="455" spans="7:15" ht="16.5">
      <c r="G455" s="548"/>
      <c r="H455" s="548"/>
      <c r="I455" s="548"/>
      <c r="J455" s="548"/>
      <c r="K455" s="548"/>
      <c r="L455" s="548"/>
      <c r="M455" s="548"/>
      <c r="N455" s="548"/>
      <c r="O455" s="550"/>
    </row>
    <row r="456" spans="7:15" ht="16.5">
      <c r="G456" s="548"/>
      <c r="H456" s="548"/>
      <c r="I456" s="548"/>
      <c r="J456" s="548"/>
      <c r="K456" s="548"/>
      <c r="L456" s="548"/>
      <c r="M456" s="548"/>
      <c r="N456" s="548"/>
      <c r="O456" s="550"/>
    </row>
    <row r="457" spans="7:15" ht="16.5">
      <c r="G457" s="548"/>
      <c r="H457" s="548"/>
      <c r="I457" s="548"/>
      <c r="J457" s="548"/>
      <c r="K457" s="548"/>
      <c r="L457" s="548"/>
      <c r="M457" s="548"/>
      <c r="N457" s="548"/>
      <c r="O457" s="550"/>
    </row>
    <row r="458" spans="7:15" ht="16.5">
      <c r="G458" s="548"/>
      <c r="H458" s="548"/>
      <c r="I458" s="548"/>
      <c r="J458" s="548"/>
      <c r="K458" s="548"/>
      <c r="L458" s="548"/>
      <c r="M458" s="548"/>
      <c r="N458" s="548"/>
      <c r="O458" s="550"/>
    </row>
    <row r="459" spans="7:15" ht="16.5">
      <c r="G459" s="548"/>
      <c r="H459" s="548"/>
      <c r="I459" s="548"/>
      <c r="J459" s="548"/>
      <c r="K459" s="548"/>
      <c r="L459" s="548"/>
      <c r="M459" s="548"/>
      <c r="N459" s="548"/>
      <c r="O459" s="550"/>
    </row>
    <row r="460" spans="7:15" ht="16.5">
      <c r="G460" s="548"/>
      <c r="H460" s="548"/>
      <c r="I460" s="548"/>
      <c r="J460" s="548"/>
      <c r="K460" s="548"/>
      <c r="L460" s="548"/>
      <c r="M460" s="548"/>
      <c r="N460" s="548"/>
      <c r="O460" s="550"/>
    </row>
    <row r="461" spans="7:15" ht="16.5">
      <c r="G461" s="548"/>
      <c r="H461" s="548"/>
      <c r="I461" s="548"/>
      <c r="J461" s="548"/>
      <c r="K461" s="548"/>
      <c r="L461" s="548"/>
      <c r="M461" s="548"/>
      <c r="N461" s="548"/>
      <c r="O461" s="550"/>
    </row>
    <row r="462" spans="7:15" ht="16.5">
      <c r="G462" s="548"/>
      <c r="H462" s="548"/>
      <c r="I462" s="548"/>
      <c r="J462" s="548"/>
      <c r="K462" s="548"/>
      <c r="L462" s="548"/>
      <c r="M462" s="548"/>
      <c r="N462" s="548"/>
      <c r="O462" s="550"/>
    </row>
    <row r="463" spans="7:15" ht="16.5">
      <c r="G463" s="548"/>
      <c r="H463" s="548"/>
      <c r="I463" s="548"/>
      <c r="J463" s="548"/>
      <c r="K463" s="548"/>
      <c r="L463" s="548"/>
      <c r="M463" s="548"/>
      <c r="N463" s="548"/>
      <c r="O463" s="550"/>
    </row>
  </sheetData>
  <sheetProtection/>
  <mergeCells count="4">
    <mergeCell ref="B1:C1"/>
    <mergeCell ref="G1:N1"/>
    <mergeCell ref="C2:L2"/>
    <mergeCell ref="I3:N3"/>
  </mergeCells>
  <printOptions/>
  <pageMargins left="0.3701388888888889" right="0.3298611111111111" top="0.5118055555555555" bottom="0.76" header="0.5118055555555555" footer="0.5118055555555555"/>
  <pageSetup horizontalDpi="300" verticalDpi="300" orientation="portrait" paperSize="9" r:id="rId1"/>
  <headerFooter alignWithMargins="0">
    <oddFooter>&amp;CСтрана &amp;P&amp;RСтрана &amp;P</oddFooter>
  </headerFooter>
  <rowBreaks count="9" manualBreakCount="9">
    <brk id="29" max="255" man="1"/>
    <brk id="57" max="255" man="1"/>
    <brk id="97" max="255" man="1"/>
    <brk id="137" max="255" man="1"/>
    <brk id="178" max="255" man="1"/>
    <brk id="218" max="255" man="1"/>
    <brk id="253" max="255" man="1"/>
    <brk id="294" max="255" man="1"/>
    <brk id="3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40"/>
  <sheetViews>
    <sheetView zoomScalePageLayoutView="0" workbookViewId="0" topLeftCell="A229">
      <selection activeCell="N240" sqref="N240"/>
    </sheetView>
  </sheetViews>
  <sheetFormatPr defaultColWidth="9.140625" defaultRowHeight="12.75"/>
  <cols>
    <col min="1" max="1" width="3.8515625" style="94" customWidth="1"/>
    <col min="2" max="2" width="3.00390625" style="94" customWidth="1"/>
    <col min="3" max="3" width="28.57421875" style="94" customWidth="1"/>
    <col min="4" max="4" width="32.140625" style="94" bestFit="1" customWidth="1"/>
    <col min="5" max="5" width="28.57421875" style="94" customWidth="1"/>
    <col min="6" max="6" width="17.57421875" style="94" customWidth="1"/>
    <col min="7" max="7" width="11.8515625" style="95" customWidth="1"/>
    <col min="8" max="8" width="3.7109375" style="95" customWidth="1"/>
    <col min="9" max="13" width="3.421875" style="95" customWidth="1"/>
    <col min="14" max="14" width="4.28125" style="669" customWidth="1"/>
    <col min="15" max="15" width="3.57421875" style="94" customWidth="1"/>
    <col min="16" max="16384" width="9.140625" style="94" customWidth="1"/>
  </cols>
  <sheetData>
    <row r="1" spans="1:14" ht="51.75" customHeight="1">
      <c r="A1" s="90"/>
      <c r="B1" s="1054" t="s">
        <v>826</v>
      </c>
      <c r="C1" s="1054"/>
      <c r="D1" s="91"/>
      <c r="E1" s="92"/>
      <c r="F1" s="93"/>
      <c r="G1" s="1056" t="s">
        <v>613</v>
      </c>
      <c r="H1" s="1056"/>
      <c r="I1" s="1056"/>
      <c r="J1" s="1056"/>
      <c r="K1" s="1056"/>
      <c r="L1" s="1056"/>
      <c r="M1" s="1056"/>
      <c r="N1" s="1056"/>
    </row>
    <row r="2" spans="1:13" ht="63" customHeight="1" thickBot="1">
      <c r="A2" s="95"/>
      <c r="B2" s="95"/>
      <c r="C2" s="1055" t="s">
        <v>1091</v>
      </c>
      <c r="D2" s="1055"/>
      <c r="E2" s="1055"/>
      <c r="F2" s="1055"/>
      <c r="G2" s="1055"/>
      <c r="H2" s="1055"/>
      <c r="I2" s="1055"/>
      <c r="J2" s="1055"/>
      <c r="K2" s="1055"/>
      <c r="L2" s="1055"/>
      <c r="M2" s="96"/>
    </row>
    <row r="3" spans="1:14" ht="17.25" customHeight="1" thickBot="1">
      <c r="A3" s="112"/>
      <c r="B3" s="113"/>
      <c r="C3" s="97" t="s">
        <v>940</v>
      </c>
      <c r="D3" s="98"/>
      <c r="E3" s="99"/>
      <c r="F3" s="100"/>
      <c r="G3" s="146"/>
      <c r="H3" s="147"/>
      <c r="I3" s="1063" t="s">
        <v>828</v>
      </c>
      <c r="J3" s="1064"/>
      <c r="K3" s="1064"/>
      <c r="L3" s="1064"/>
      <c r="M3" s="1064"/>
      <c r="N3" s="1065"/>
    </row>
    <row r="4" spans="1:14" ht="16.5" customHeight="1" thickBot="1">
      <c r="A4" s="114" t="s">
        <v>941</v>
      </c>
      <c r="B4" s="114" t="s">
        <v>941</v>
      </c>
      <c r="C4" s="178" t="s">
        <v>830</v>
      </c>
      <c r="D4" s="177" t="s">
        <v>831</v>
      </c>
      <c r="E4" s="187" t="s">
        <v>832</v>
      </c>
      <c r="F4" s="428" t="s">
        <v>833</v>
      </c>
      <c r="G4" s="155" t="s">
        <v>834</v>
      </c>
      <c r="H4" s="155" t="s">
        <v>835</v>
      </c>
      <c r="I4" s="103">
        <v>1</v>
      </c>
      <c r="J4" s="156">
        <v>2</v>
      </c>
      <c r="K4" s="156">
        <v>3</v>
      </c>
      <c r="L4" s="156">
        <v>4</v>
      </c>
      <c r="M4" s="157">
        <v>5</v>
      </c>
      <c r="N4" s="158" t="s">
        <v>836</v>
      </c>
    </row>
    <row r="5" spans="1:14" ht="15.75" customHeight="1">
      <c r="A5" s="119">
        <v>1</v>
      </c>
      <c r="B5" s="120">
        <v>1</v>
      </c>
      <c r="C5" s="188" t="s">
        <v>1295</v>
      </c>
      <c r="D5" s="262" t="s">
        <v>614</v>
      </c>
      <c r="E5" s="188" t="s">
        <v>1219</v>
      </c>
      <c r="F5" s="364" t="s">
        <v>838</v>
      </c>
      <c r="G5" s="734"/>
      <c r="H5" s="150">
        <v>20</v>
      </c>
      <c r="I5" s="140"/>
      <c r="J5" s="111"/>
      <c r="K5" s="111"/>
      <c r="L5" s="111"/>
      <c r="M5" s="151"/>
      <c r="N5" s="670">
        <f>SUM(I5:M5)</f>
        <v>0</v>
      </c>
    </row>
    <row r="6" spans="1:14" ht="15.75" customHeight="1">
      <c r="A6" s="117">
        <v>2</v>
      </c>
      <c r="B6" s="118">
        <v>2</v>
      </c>
      <c r="C6" s="270" t="s">
        <v>1262</v>
      </c>
      <c r="D6" s="269" t="s">
        <v>839</v>
      </c>
      <c r="E6" s="270" t="s">
        <v>1010</v>
      </c>
      <c r="F6" s="364" t="s">
        <v>838</v>
      </c>
      <c r="G6" s="734"/>
      <c r="H6" s="150">
        <v>6</v>
      </c>
      <c r="I6" s="140"/>
      <c r="J6" s="111"/>
      <c r="K6" s="111"/>
      <c r="L6" s="111"/>
      <c r="M6" s="151"/>
      <c r="N6" s="670">
        <f aca="true" t="shared" si="0" ref="N6:N69">SUM(I6:M6)</f>
        <v>0</v>
      </c>
    </row>
    <row r="7" spans="1:14" ht="15.75" customHeight="1">
      <c r="A7" s="119">
        <v>3</v>
      </c>
      <c r="B7" s="120">
        <v>3</v>
      </c>
      <c r="C7" s="270" t="s">
        <v>1282</v>
      </c>
      <c r="D7" s="269" t="s">
        <v>839</v>
      </c>
      <c r="E7" s="270" t="s">
        <v>1009</v>
      </c>
      <c r="F7" s="364" t="s">
        <v>838</v>
      </c>
      <c r="G7" s="734"/>
      <c r="H7" s="150">
        <v>7</v>
      </c>
      <c r="I7" s="140"/>
      <c r="J7" s="111"/>
      <c r="K7" s="111"/>
      <c r="L7" s="111"/>
      <c r="M7" s="151"/>
      <c r="N7" s="670">
        <f t="shared" si="0"/>
        <v>0</v>
      </c>
    </row>
    <row r="8" spans="1:14" ht="15.75" customHeight="1">
      <c r="A8" s="117">
        <v>4</v>
      </c>
      <c r="B8" s="118">
        <v>4</v>
      </c>
      <c r="C8" s="270" t="s">
        <v>1289</v>
      </c>
      <c r="D8" s="269" t="s">
        <v>839</v>
      </c>
      <c r="E8" s="270" t="s">
        <v>1009</v>
      </c>
      <c r="F8" s="364" t="s">
        <v>838</v>
      </c>
      <c r="G8" s="734"/>
      <c r="H8" s="150">
        <v>8</v>
      </c>
      <c r="I8" s="140"/>
      <c r="J8" s="111"/>
      <c r="K8" s="111"/>
      <c r="L8" s="111"/>
      <c r="M8" s="151"/>
      <c r="N8" s="670">
        <f t="shared" si="0"/>
        <v>0</v>
      </c>
    </row>
    <row r="9" spans="1:14" ht="15.75" customHeight="1">
      <c r="A9" s="119">
        <v>5</v>
      </c>
      <c r="B9" s="120">
        <v>5</v>
      </c>
      <c r="C9" s="270" t="s">
        <v>1304</v>
      </c>
      <c r="D9" s="269" t="s">
        <v>839</v>
      </c>
      <c r="E9" s="270" t="s">
        <v>1087</v>
      </c>
      <c r="F9" s="364" t="s">
        <v>838</v>
      </c>
      <c r="G9" s="734"/>
      <c r="H9" s="150">
        <v>9</v>
      </c>
      <c r="I9" s="140"/>
      <c r="J9" s="111"/>
      <c r="K9" s="111"/>
      <c r="L9" s="111"/>
      <c r="M9" s="151"/>
      <c r="N9" s="670">
        <f t="shared" si="0"/>
        <v>0</v>
      </c>
    </row>
    <row r="10" spans="1:14" ht="15.75" customHeight="1">
      <c r="A10" s="117">
        <v>6</v>
      </c>
      <c r="B10" s="118">
        <v>6</v>
      </c>
      <c r="C10" s="272" t="s">
        <v>1258</v>
      </c>
      <c r="D10" s="271" t="s">
        <v>846</v>
      </c>
      <c r="E10" s="188" t="s">
        <v>1259</v>
      </c>
      <c r="F10" s="364" t="s">
        <v>838</v>
      </c>
      <c r="G10" s="734"/>
      <c r="H10" s="150">
        <v>11</v>
      </c>
      <c r="I10" s="140"/>
      <c r="J10" s="111"/>
      <c r="K10" s="111"/>
      <c r="L10" s="111"/>
      <c r="M10" s="151"/>
      <c r="N10" s="670">
        <f t="shared" si="0"/>
        <v>0</v>
      </c>
    </row>
    <row r="11" spans="1:14" ht="15.75" customHeight="1">
      <c r="A11" s="119">
        <v>7</v>
      </c>
      <c r="B11" s="120">
        <v>7</v>
      </c>
      <c r="C11" s="272" t="s">
        <v>1290</v>
      </c>
      <c r="D11" s="271" t="s">
        <v>846</v>
      </c>
      <c r="E11" s="188" t="s">
        <v>1259</v>
      </c>
      <c r="F11" s="364" t="s">
        <v>838</v>
      </c>
      <c r="G11" s="734"/>
      <c r="H11" s="150">
        <v>12</v>
      </c>
      <c r="I11" s="140"/>
      <c r="J11" s="111"/>
      <c r="K11" s="111"/>
      <c r="L11" s="111"/>
      <c r="M11" s="151"/>
      <c r="N11" s="670">
        <f t="shared" si="0"/>
        <v>0</v>
      </c>
    </row>
    <row r="12" spans="1:14" ht="15.75" customHeight="1">
      <c r="A12" s="117">
        <v>8</v>
      </c>
      <c r="B12" s="118">
        <v>8</v>
      </c>
      <c r="C12" s="272" t="s">
        <v>1301</v>
      </c>
      <c r="D12" s="271" t="s">
        <v>846</v>
      </c>
      <c r="E12" s="188" t="s">
        <v>1259</v>
      </c>
      <c r="F12" s="364" t="s">
        <v>838</v>
      </c>
      <c r="G12" s="734"/>
      <c r="H12" s="150">
        <v>13</v>
      </c>
      <c r="I12" s="140"/>
      <c r="J12" s="111"/>
      <c r="K12" s="111"/>
      <c r="L12" s="111"/>
      <c r="M12" s="151"/>
      <c r="N12" s="670">
        <f t="shared" si="0"/>
        <v>0</v>
      </c>
    </row>
    <row r="13" spans="1:14" ht="15.75" customHeight="1">
      <c r="A13" s="119">
        <v>9</v>
      </c>
      <c r="B13" s="120">
        <v>9</v>
      </c>
      <c r="C13" s="272" t="s">
        <v>1302</v>
      </c>
      <c r="D13" s="271" t="s">
        <v>846</v>
      </c>
      <c r="E13" s="188" t="s">
        <v>987</v>
      </c>
      <c r="F13" s="364" t="s">
        <v>838</v>
      </c>
      <c r="G13" s="734"/>
      <c r="H13" s="150">
        <v>14</v>
      </c>
      <c r="I13" s="140"/>
      <c r="J13" s="111"/>
      <c r="K13" s="111"/>
      <c r="L13" s="111"/>
      <c r="M13" s="151"/>
      <c r="N13" s="670">
        <f t="shared" si="0"/>
        <v>0</v>
      </c>
    </row>
    <row r="14" spans="1:14" ht="15.75" customHeight="1">
      <c r="A14" s="117">
        <v>10</v>
      </c>
      <c r="B14" s="118">
        <v>10</v>
      </c>
      <c r="C14" s="189" t="s">
        <v>1256</v>
      </c>
      <c r="D14" s="273" t="s">
        <v>949</v>
      </c>
      <c r="E14" s="189" t="s">
        <v>1257</v>
      </c>
      <c r="F14" s="364" t="s">
        <v>838</v>
      </c>
      <c r="G14" s="734"/>
      <c r="H14" s="150">
        <v>5</v>
      </c>
      <c r="I14" s="140"/>
      <c r="J14" s="111"/>
      <c r="K14" s="111"/>
      <c r="L14" s="111"/>
      <c r="M14" s="151"/>
      <c r="N14" s="670">
        <f t="shared" si="0"/>
        <v>0</v>
      </c>
    </row>
    <row r="15" spans="1:14" ht="15.75" customHeight="1">
      <c r="A15" s="119">
        <v>11</v>
      </c>
      <c r="B15" s="120">
        <v>11</v>
      </c>
      <c r="C15" s="189" t="s">
        <v>1264</v>
      </c>
      <c r="D15" s="273" t="s">
        <v>949</v>
      </c>
      <c r="E15" s="189" t="s">
        <v>1257</v>
      </c>
      <c r="F15" s="364" t="s">
        <v>838</v>
      </c>
      <c r="G15" s="734"/>
      <c r="H15" s="150">
        <v>6</v>
      </c>
      <c r="I15" s="140"/>
      <c r="J15" s="111"/>
      <c r="K15" s="111"/>
      <c r="L15" s="111"/>
      <c r="M15" s="151"/>
      <c r="N15" s="670">
        <f t="shared" si="0"/>
        <v>0</v>
      </c>
    </row>
    <row r="16" spans="1:14" ht="15.75" customHeight="1">
      <c r="A16" s="117">
        <v>12</v>
      </c>
      <c r="B16" s="118">
        <v>12</v>
      </c>
      <c r="C16" s="189" t="s">
        <v>1283</v>
      </c>
      <c r="D16" s="273" t="s">
        <v>949</v>
      </c>
      <c r="E16" s="189" t="s">
        <v>825</v>
      </c>
      <c r="F16" s="364" t="s">
        <v>838</v>
      </c>
      <c r="G16" s="734"/>
      <c r="H16" s="150">
        <v>7</v>
      </c>
      <c r="I16" s="140"/>
      <c r="J16" s="111"/>
      <c r="K16" s="111"/>
      <c r="L16" s="111"/>
      <c r="M16" s="151"/>
      <c r="N16" s="670">
        <f t="shared" si="0"/>
        <v>0</v>
      </c>
    </row>
    <row r="17" spans="1:14" ht="15.75" customHeight="1">
      <c r="A17" s="119">
        <v>13</v>
      </c>
      <c r="B17" s="120">
        <v>13</v>
      </c>
      <c r="C17" s="189" t="s">
        <v>1291</v>
      </c>
      <c r="D17" s="273" t="s">
        <v>949</v>
      </c>
      <c r="E17" s="189" t="s">
        <v>1257</v>
      </c>
      <c r="F17" s="364" t="s">
        <v>838</v>
      </c>
      <c r="G17" s="734"/>
      <c r="H17" s="150">
        <v>8</v>
      </c>
      <c r="I17" s="140"/>
      <c r="J17" s="111"/>
      <c r="K17" s="111"/>
      <c r="L17" s="111"/>
      <c r="M17" s="151"/>
      <c r="N17" s="670">
        <f t="shared" si="0"/>
        <v>0</v>
      </c>
    </row>
    <row r="18" spans="1:14" ht="15.75" customHeight="1">
      <c r="A18" s="117">
        <v>14</v>
      </c>
      <c r="B18" s="118">
        <v>14</v>
      </c>
      <c r="C18" s="189" t="s">
        <v>1292</v>
      </c>
      <c r="D18" s="273" t="s">
        <v>949</v>
      </c>
      <c r="E18" s="189" t="s">
        <v>1257</v>
      </c>
      <c r="F18" s="364" t="s">
        <v>838</v>
      </c>
      <c r="G18" s="734"/>
      <c r="H18" s="150">
        <v>10</v>
      </c>
      <c r="I18" s="140"/>
      <c r="J18" s="111"/>
      <c r="K18" s="111"/>
      <c r="L18" s="111"/>
      <c r="M18" s="151"/>
      <c r="N18" s="670">
        <f t="shared" si="0"/>
        <v>0</v>
      </c>
    </row>
    <row r="19" spans="1:14" ht="15.75" customHeight="1">
      <c r="A19" s="119">
        <v>15</v>
      </c>
      <c r="B19" s="120">
        <v>15</v>
      </c>
      <c r="C19" s="189" t="s">
        <v>1293</v>
      </c>
      <c r="D19" s="273" t="s">
        <v>949</v>
      </c>
      <c r="E19" s="189" t="s">
        <v>1257</v>
      </c>
      <c r="F19" s="364" t="s">
        <v>838</v>
      </c>
      <c r="G19" s="734"/>
      <c r="H19" s="150">
        <v>11</v>
      </c>
      <c r="I19" s="140"/>
      <c r="J19" s="111"/>
      <c r="K19" s="111"/>
      <c r="L19" s="111"/>
      <c r="M19" s="151"/>
      <c r="N19" s="670">
        <f t="shared" si="0"/>
        <v>0</v>
      </c>
    </row>
    <row r="20" spans="1:14" ht="15.75" customHeight="1">
      <c r="A20" s="117">
        <v>16</v>
      </c>
      <c r="B20" s="118">
        <v>16</v>
      </c>
      <c r="C20" s="189" t="s">
        <v>1294</v>
      </c>
      <c r="D20" s="273" t="s">
        <v>949</v>
      </c>
      <c r="E20" s="189" t="s">
        <v>825</v>
      </c>
      <c r="F20" s="364" t="s">
        <v>838</v>
      </c>
      <c r="G20" s="734"/>
      <c r="H20" s="150">
        <v>12</v>
      </c>
      <c r="I20" s="140"/>
      <c r="J20" s="111"/>
      <c r="K20" s="111"/>
      <c r="L20" s="111"/>
      <c r="M20" s="151"/>
      <c r="N20" s="670">
        <f t="shared" si="0"/>
        <v>0</v>
      </c>
    </row>
    <row r="21" spans="1:14" ht="15.75" customHeight="1">
      <c r="A21" s="117">
        <v>17</v>
      </c>
      <c r="B21" s="118">
        <v>17</v>
      </c>
      <c r="C21" s="189" t="s">
        <v>1246</v>
      </c>
      <c r="D21" s="273" t="s">
        <v>844</v>
      </c>
      <c r="E21" s="189" t="s">
        <v>1004</v>
      </c>
      <c r="F21" s="364" t="s">
        <v>838</v>
      </c>
      <c r="G21" s="735"/>
      <c r="H21" s="148">
        <v>6</v>
      </c>
      <c r="I21" s="139"/>
      <c r="J21" s="110"/>
      <c r="K21" s="110"/>
      <c r="L21" s="110"/>
      <c r="M21" s="149"/>
      <c r="N21" s="670">
        <f t="shared" si="0"/>
        <v>0</v>
      </c>
    </row>
    <row r="22" spans="1:14" ht="15.75" customHeight="1">
      <c r="A22" s="119">
        <v>18</v>
      </c>
      <c r="B22" s="120">
        <v>18</v>
      </c>
      <c r="C22" s="189" t="s">
        <v>1267</v>
      </c>
      <c r="D22" s="273" t="s">
        <v>844</v>
      </c>
      <c r="E22" s="189" t="s">
        <v>1000</v>
      </c>
      <c r="F22" s="364" t="s">
        <v>838</v>
      </c>
      <c r="G22" s="734"/>
      <c r="H22" s="150">
        <v>7</v>
      </c>
      <c r="I22" s="140"/>
      <c r="J22" s="111"/>
      <c r="K22" s="111"/>
      <c r="L22" s="111"/>
      <c r="M22" s="151"/>
      <c r="N22" s="670">
        <f t="shared" si="0"/>
        <v>0</v>
      </c>
    </row>
    <row r="23" spans="1:14" ht="15.75" customHeight="1">
      <c r="A23" s="117">
        <v>19</v>
      </c>
      <c r="B23" s="118">
        <v>19</v>
      </c>
      <c r="C23" s="189" t="s">
        <v>1274</v>
      </c>
      <c r="D23" s="273" t="s">
        <v>844</v>
      </c>
      <c r="E23" s="189" t="s">
        <v>1000</v>
      </c>
      <c r="F23" s="364" t="s">
        <v>838</v>
      </c>
      <c r="G23" s="734"/>
      <c r="H23" s="150">
        <v>8</v>
      </c>
      <c r="I23" s="140"/>
      <c r="J23" s="111"/>
      <c r="K23" s="111"/>
      <c r="L23" s="111"/>
      <c r="M23" s="151"/>
      <c r="N23" s="670">
        <f t="shared" si="0"/>
        <v>0</v>
      </c>
    </row>
    <row r="24" spans="1:14" ht="15.75" customHeight="1">
      <c r="A24" s="119">
        <v>20</v>
      </c>
      <c r="B24" s="120">
        <v>20</v>
      </c>
      <c r="C24" s="189" t="s">
        <v>1280</v>
      </c>
      <c r="D24" s="273" t="s">
        <v>844</v>
      </c>
      <c r="E24" s="189" t="s">
        <v>1004</v>
      </c>
      <c r="F24" s="364" t="s">
        <v>838</v>
      </c>
      <c r="G24" s="734"/>
      <c r="H24" s="150">
        <v>9</v>
      </c>
      <c r="I24" s="140"/>
      <c r="J24" s="111"/>
      <c r="K24" s="111"/>
      <c r="L24" s="111"/>
      <c r="M24" s="151"/>
      <c r="N24" s="670">
        <f t="shared" si="0"/>
        <v>0</v>
      </c>
    </row>
    <row r="25" spans="1:14" ht="15.75" customHeight="1">
      <c r="A25" s="117">
        <v>21</v>
      </c>
      <c r="B25" s="118">
        <v>21</v>
      </c>
      <c r="C25" s="189" t="s">
        <v>1251</v>
      </c>
      <c r="D25" s="273" t="s">
        <v>844</v>
      </c>
      <c r="E25" s="189" t="s">
        <v>1015</v>
      </c>
      <c r="F25" s="364" t="s">
        <v>838</v>
      </c>
      <c r="G25" s="734"/>
      <c r="H25" s="150">
        <v>10</v>
      </c>
      <c r="I25" s="140"/>
      <c r="J25" s="111"/>
      <c r="K25" s="111"/>
      <c r="L25" s="111"/>
      <c r="M25" s="151"/>
      <c r="N25" s="670">
        <f t="shared" si="0"/>
        <v>0</v>
      </c>
    </row>
    <row r="26" spans="1:14" ht="15.75" customHeight="1">
      <c r="A26" s="119">
        <v>22</v>
      </c>
      <c r="B26" s="120">
        <v>22</v>
      </c>
      <c r="C26" s="189" t="s">
        <v>1278</v>
      </c>
      <c r="D26" s="216" t="s">
        <v>845</v>
      </c>
      <c r="E26" s="189" t="s">
        <v>1202</v>
      </c>
      <c r="F26" s="364" t="s">
        <v>838</v>
      </c>
      <c r="G26" s="734"/>
      <c r="H26" s="150">
        <v>2</v>
      </c>
      <c r="I26" s="140"/>
      <c r="J26" s="111"/>
      <c r="K26" s="111"/>
      <c r="L26" s="111"/>
      <c r="M26" s="151"/>
      <c r="N26" s="670">
        <f t="shared" si="0"/>
        <v>0</v>
      </c>
    </row>
    <row r="27" spans="1:14" ht="15.75" customHeight="1">
      <c r="A27" s="117">
        <v>23</v>
      </c>
      <c r="B27" s="118">
        <v>23</v>
      </c>
      <c r="C27" s="189" t="s">
        <v>1285</v>
      </c>
      <c r="D27" s="216" t="s">
        <v>845</v>
      </c>
      <c r="E27" s="189" t="s">
        <v>1202</v>
      </c>
      <c r="F27" s="364" t="s">
        <v>838</v>
      </c>
      <c r="G27" s="734"/>
      <c r="H27" s="150">
        <v>3</v>
      </c>
      <c r="I27" s="140"/>
      <c r="J27" s="111"/>
      <c r="K27" s="111"/>
      <c r="L27" s="111"/>
      <c r="M27" s="151"/>
      <c r="N27" s="670">
        <f t="shared" si="0"/>
        <v>0</v>
      </c>
    </row>
    <row r="28" spans="1:14" ht="15.75" customHeight="1">
      <c r="A28" s="119">
        <v>24</v>
      </c>
      <c r="B28" s="120">
        <v>24</v>
      </c>
      <c r="C28" s="278" t="s">
        <v>1276</v>
      </c>
      <c r="D28" s="274" t="s">
        <v>841</v>
      </c>
      <c r="E28" s="272" t="s">
        <v>1277</v>
      </c>
      <c r="F28" s="364" t="s">
        <v>838</v>
      </c>
      <c r="G28" s="734"/>
      <c r="H28" s="150">
        <v>17</v>
      </c>
      <c r="I28" s="140"/>
      <c r="J28" s="111"/>
      <c r="K28" s="111"/>
      <c r="L28" s="111"/>
      <c r="M28" s="151"/>
      <c r="N28" s="670">
        <f t="shared" si="0"/>
        <v>0</v>
      </c>
    </row>
    <row r="29" spans="1:14" ht="15.75" customHeight="1">
      <c r="A29" s="117">
        <v>25</v>
      </c>
      <c r="B29" s="118">
        <v>25</v>
      </c>
      <c r="C29" s="278" t="s">
        <v>1279</v>
      </c>
      <c r="D29" s="274" t="s">
        <v>841</v>
      </c>
      <c r="E29" s="272" t="s">
        <v>1277</v>
      </c>
      <c r="F29" s="364" t="s">
        <v>838</v>
      </c>
      <c r="G29" s="734"/>
      <c r="H29" s="150">
        <v>18</v>
      </c>
      <c r="I29" s="140"/>
      <c r="J29" s="111"/>
      <c r="K29" s="111"/>
      <c r="L29" s="111"/>
      <c r="M29" s="151"/>
      <c r="N29" s="670">
        <f t="shared" si="0"/>
        <v>0</v>
      </c>
    </row>
    <row r="30" spans="1:14" ht="15.75" customHeight="1">
      <c r="A30" s="119">
        <v>26</v>
      </c>
      <c r="B30" s="120">
        <v>26</v>
      </c>
      <c r="C30" s="278" t="s">
        <v>1284</v>
      </c>
      <c r="D30" s="274" t="s">
        <v>841</v>
      </c>
      <c r="E30" s="272" t="s">
        <v>1277</v>
      </c>
      <c r="F30" s="364" t="s">
        <v>838</v>
      </c>
      <c r="G30" s="734"/>
      <c r="H30" s="150">
        <v>19</v>
      </c>
      <c r="I30" s="140"/>
      <c r="J30" s="111"/>
      <c r="K30" s="111"/>
      <c r="L30" s="111"/>
      <c r="M30" s="151"/>
      <c r="N30" s="670">
        <f t="shared" si="0"/>
        <v>0</v>
      </c>
    </row>
    <row r="31" spans="1:14" ht="15.75" customHeight="1">
      <c r="A31" s="117">
        <v>27</v>
      </c>
      <c r="B31" s="118">
        <v>27</v>
      </c>
      <c r="C31" s="420" t="s">
        <v>1296</v>
      </c>
      <c r="D31" s="216" t="s">
        <v>508</v>
      </c>
      <c r="E31" s="420" t="s">
        <v>972</v>
      </c>
      <c r="F31" s="364" t="s">
        <v>838</v>
      </c>
      <c r="G31" s="734"/>
      <c r="H31" s="150">
        <v>3</v>
      </c>
      <c r="I31" s="140"/>
      <c r="J31" s="111"/>
      <c r="K31" s="111"/>
      <c r="L31" s="111"/>
      <c r="M31" s="151"/>
      <c r="N31" s="670">
        <f t="shared" si="0"/>
        <v>0</v>
      </c>
    </row>
    <row r="32" spans="1:14" ht="15.75" customHeight="1">
      <c r="A32" s="119">
        <v>28</v>
      </c>
      <c r="B32" s="120">
        <v>28</v>
      </c>
      <c r="C32" s="420" t="s">
        <v>1299</v>
      </c>
      <c r="D32" s="216" t="s">
        <v>508</v>
      </c>
      <c r="E32" s="420" t="s">
        <v>972</v>
      </c>
      <c r="F32" s="364" t="s">
        <v>838</v>
      </c>
      <c r="G32" s="734"/>
      <c r="H32" s="150">
        <v>4</v>
      </c>
      <c r="I32" s="140"/>
      <c r="J32" s="111"/>
      <c r="K32" s="111"/>
      <c r="L32" s="111"/>
      <c r="M32" s="151"/>
      <c r="N32" s="670">
        <f t="shared" si="0"/>
        <v>0</v>
      </c>
    </row>
    <row r="33" spans="1:14" ht="15.75" customHeight="1">
      <c r="A33" s="117">
        <v>29</v>
      </c>
      <c r="B33" s="118">
        <v>29</v>
      </c>
      <c r="C33" s="420" t="s">
        <v>1300</v>
      </c>
      <c r="D33" s="216" t="s">
        <v>508</v>
      </c>
      <c r="E33" s="420" t="s">
        <v>972</v>
      </c>
      <c r="F33" s="364" t="s">
        <v>838</v>
      </c>
      <c r="G33" s="734"/>
      <c r="H33" s="150">
        <v>5</v>
      </c>
      <c r="I33" s="140"/>
      <c r="J33" s="111"/>
      <c r="K33" s="111"/>
      <c r="L33" s="111"/>
      <c r="M33" s="151"/>
      <c r="N33" s="670">
        <f t="shared" si="0"/>
        <v>0</v>
      </c>
    </row>
    <row r="34" spans="1:14" ht="15.75" customHeight="1">
      <c r="A34" s="119">
        <v>30</v>
      </c>
      <c r="B34" s="120">
        <v>30</v>
      </c>
      <c r="C34" s="189" t="s">
        <v>1252</v>
      </c>
      <c r="D34" s="274" t="s">
        <v>842</v>
      </c>
      <c r="E34" s="189" t="s">
        <v>1253</v>
      </c>
      <c r="F34" s="364" t="s">
        <v>838</v>
      </c>
      <c r="G34" s="734"/>
      <c r="H34" s="150">
        <v>8</v>
      </c>
      <c r="I34" s="140"/>
      <c r="J34" s="111"/>
      <c r="K34" s="111"/>
      <c r="L34" s="111"/>
      <c r="M34" s="151"/>
      <c r="N34" s="670">
        <f t="shared" si="0"/>
        <v>0</v>
      </c>
    </row>
    <row r="35" spans="1:14" ht="15.75" customHeight="1">
      <c r="A35" s="117">
        <v>31</v>
      </c>
      <c r="B35" s="118">
        <v>31</v>
      </c>
      <c r="C35" s="189" t="s">
        <v>1260</v>
      </c>
      <c r="D35" s="274" t="s">
        <v>842</v>
      </c>
      <c r="E35" s="189" t="s">
        <v>1193</v>
      </c>
      <c r="F35" s="364" t="s">
        <v>838</v>
      </c>
      <c r="G35" s="734"/>
      <c r="H35" s="150">
        <v>9</v>
      </c>
      <c r="I35" s="140"/>
      <c r="J35" s="111"/>
      <c r="K35" s="111"/>
      <c r="L35" s="111"/>
      <c r="M35" s="151"/>
      <c r="N35" s="670">
        <f t="shared" si="0"/>
        <v>0</v>
      </c>
    </row>
    <row r="36" spans="1:14" ht="15.75" customHeight="1">
      <c r="A36" s="119">
        <v>32</v>
      </c>
      <c r="B36" s="120">
        <v>32</v>
      </c>
      <c r="C36" s="189" t="s">
        <v>1273</v>
      </c>
      <c r="D36" s="274" t="s">
        <v>842</v>
      </c>
      <c r="E36" s="189" t="s">
        <v>1193</v>
      </c>
      <c r="F36" s="364" t="s">
        <v>838</v>
      </c>
      <c r="G36" s="734"/>
      <c r="H36" s="150">
        <v>10</v>
      </c>
      <c r="I36" s="140"/>
      <c r="J36" s="111"/>
      <c r="K36" s="111"/>
      <c r="L36" s="111"/>
      <c r="M36" s="151"/>
      <c r="N36" s="670">
        <f t="shared" si="0"/>
        <v>0</v>
      </c>
    </row>
    <row r="37" spans="1:14" ht="15.75" customHeight="1">
      <c r="A37" s="117">
        <v>33</v>
      </c>
      <c r="B37" s="118">
        <v>33</v>
      </c>
      <c r="C37" s="189" t="s">
        <v>1287</v>
      </c>
      <c r="D37" s="274" t="s">
        <v>842</v>
      </c>
      <c r="E37" s="189" t="s">
        <v>1193</v>
      </c>
      <c r="F37" s="364" t="s">
        <v>838</v>
      </c>
      <c r="G37" s="734"/>
      <c r="H37" s="150">
        <v>11</v>
      </c>
      <c r="I37" s="140"/>
      <c r="J37" s="111"/>
      <c r="K37" s="111"/>
      <c r="L37" s="111"/>
      <c r="M37" s="151"/>
      <c r="N37" s="670">
        <f t="shared" si="0"/>
        <v>0</v>
      </c>
    </row>
    <row r="38" spans="1:14" ht="15.75" customHeight="1">
      <c r="A38" s="119">
        <v>34</v>
      </c>
      <c r="B38" s="120">
        <v>34</v>
      </c>
      <c r="C38" s="278" t="s">
        <v>1249</v>
      </c>
      <c r="D38" s="274" t="s">
        <v>509</v>
      </c>
      <c r="E38" s="272" t="s">
        <v>990</v>
      </c>
      <c r="F38" s="364" t="s">
        <v>838</v>
      </c>
      <c r="G38" s="734"/>
      <c r="H38" s="150">
        <v>2</v>
      </c>
      <c r="I38" s="140"/>
      <c r="J38" s="111"/>
      <c r="K38" s="111"/>
      <c r="L38" s="111"/>
      <c r="M38" s="151"/>
      <c r="N38" s="670">
        <f t="shared" si="0"/>
        <v>0</v>
      </c>
    </row>
    <row r="39" spans="1:14" ht="15.75" customHeight="1">
      <c r="A39" s="117">
        <v>35</v>
      </c>
      <c r="B39" s="118">
        <v>35</v>
      </c>
      <c r="C39" s="278" t="s">
        <v>1250</v>
      </c>
      <c r="D39" s="274" t="s">
        <v>509</v>
      </c>
      <c r="E39" s="272" t="s">
        <v>990</v>
      </c>
      <c r="F39" s="364" t="s">
        <v>838</v>
      </c>
      <c r="G39" s="734"/>
      <c r="H39" s="150">
        <v>3</v>
      </c>
      <c r="I39" s="140"/>
      <c r="J39" s="111"/>
      <c r="K39" s="111"/>
      <c r="L39" s="111"/>
      <c r="M39" s="151"/>
      <c r="N39" s="670">
        <f t="shared" si="0"/>
        <v>0</v>
      </c>
    </row>
    <row r="40" spans="1:14" ht="15.75" customHeight="1">
      <c r="A40" s="119">
        <v>36</v>
      </c>
      <c r="B40" s="120">
        <v>36</v>
      </c>
      <c r="C40" s="278" t="s">
        <v>1306</v>
      </c>
      <c r="D40" s="274" t="s">
        <v>509</v>
      </c>
      <c r="E40" s="272" t="s">
        <v>990</v>
      </c>
      <c r="F40" s="364" t="s">
        <v>838</v>
      </c>
      <c r="G40" s="734"/>
      <c r="H40" s="150">
        <v>4</v>
      </c>
      <c r="I40" s="140"/>
      <c r="J40" s="111"/>
      <c r="K40" s="111"/>
      <c r="L40" s="111"/>
      <c r="M40" s="151"/>
      <c r="N40" s="670">
        <f t="shared" si="0"/>
        <v>0</v>
      </c>
    </row>
    <row r="41" spans="1:14" ht="15.75" customHeight="1">
      <c r="A41" s="117">
        <v>37</v>
      </c>
      <c r="B41" s="118">
        <v>37</v>
      </c>
      <c r="C41" s="276" t="s">
        <v>1247</v>
      </c>
      <c r="D41" s="275" t="s">
        <v>942</v>
      </c>
      <c r="E41" s="277" t="s">
        <v>982</v>
      </c>
      <c r="F41" s="364" t="s">
        <v>838</v>
      </c>
      <c r="G41" s="734"/>
      <c r="H41" s="150">
        <v>14</v>
      </c>
      <c r="I41" s="140"/>
      <c r="J41" s="111"/>
      <c r="K41" s="111"/>
      <c r="L41" s="111"/>
      <c r="M41" s="151"/>
      <c r="N41" s="670">
        <f t="shared" si="0"/>
        <v>0</v>
      </c>
    </row>
    <row r="42" spans="1:14" ht="15.75" customHeight="1">
      <c r="A42" s="119">
        <v>38</v>
      </c>
      <c r="B42" s="120">
        <v>38</v>
      </c>
      <c r="C42" s="276" t="s">
        <v>1265</v>
      </c>
      <c r="D42" s="275" t="s">
        <v>942</v>
      </c>
      <c r="E42" s="277" t="s">
        <v>991</v>
      </c>
      <c r="F42" s="364" t="s">
        <v>838</v>
      </c>
      <c r="G42" s="734"/>
      <c r="H42" s="150">
        <v>15</v>
      </c>
      <c r="I42" s="140"/>
      <c r="J42" s="111"/>
      <c r="K42" s="111"/>
      <c r="L42" s="111"/>
      <c r="M42" s="151"/>
      <c r="N42" s="670">
        <f t="shared" si="0"/>
        <v>0</v>
      </c>
    </row>
    <row r="43" spans="1:14" ht="15.75" customHeight="1">
      <c r="A43" s="117">
        <v>39</v>
      </c>
      <c r="B43" s="118">
        <v>39</v>
      </c>
      <c r="C43" s="276" t="s">
        <v>1268</v>
      </c>
      <c r="D43" s="275" t="s">
        <v>942</v>
      </c>
      <c r="E43" s="277" t="s">
        <v>991</v>
      </c>
      <c r="F43" s="364" t="s">
        <v>838</v>
      </c>
      <c r="G43" s="734"/>
      <c r="H43" s="150">
        <v>16</v>
      </c>
      <c r="I43" s="140"/>
      <c r="J43" s="111"/>
      <c r="K43" s="111"/>
      <c r="L43" s="111"/>
      <c r="M43" s="151"/>
      <c r="N43" s="670">
        <f t="shared" si="0"/>
        <v>0</v>
      </c>
    </row>
    <row r="44" spans="1:14" ht="15.75" customHeight="1">
      <c r="A44" s="119">
        <v>40</v>
      </c>
      <c r="B44" s="120">
        <v>40</v>
      </c>
      <c r="C44" s="276" t="s">
        <v>1275</v>
      </c>
      <c r="D44" s="275" t="s">
        <v>942</v>
      </c>
      <c r="E44" s="277" t="s">
        <v>991</v>
      </c>
      <c r="F44" s="364" t="s">
        <v>838</v>
      </c>
      <c r="G44" s="734"/>
      <c r="H44" s="150">
        <v>17</v>
      </c>
      <c r="I44" s="140"/>
      <c r="J44" s="111"/>
      <c r="K44" s="111"/>
      <c r="L44" s="111"/>
      <c r="M44" s="151"/>
      <c r="N44" s="670">
        <f t="shared" si="0"/>
        <v>0</v>
      </c>
    </row>
    <row r="45" spans="1:14" ht="15.75" customHeight="1">
      <c r="A45" s="117">
        <v>41</v>
      </c>
      <c r="B45" s="118">
        <v>41</v>
      </c>
      <c r="C45" s="276" t="s">
        <v>1305</v>
      </c>
      <c r="D45" s="275" t="s">
        <v>942</v>
      </c>
      <c r="E45" s="277" t="s">
        <v>991</v>
      </c>
      <c r="F45" s="364" t="s">
        <v>838</v>
      </c>
      <c r="G45" s="734"/>
      <c r="H45" s="150">
        <v>18</v>
      </c>
      <c r="I45" s="140"/>
      <c r="J45" s="111"/>
      <c r="K45" s="111"/>
      <c r="L45" s="111"/>
      <c r="M45" s="151"/>
      <c r="N45" s="670">
        <f t="shared" si="0"/>
        <v>0</v>
      </c>
    </row>
    <row r="46" spans="1:14" ht="15.75" customHeight="1">
      <c r="A46" s="119">
        <v>42</v>
      </c>
      <c r="B46" s="120">
        <v>42</v>
      </c>
      <c r="C46" s="278" t="s">
        <v>1263</v>
      </c>
      <c r="D46" s="273" t="s">
        <v>843</v>
      </c>
      <c r="E46" s="272" t="s">
        <v>988</v>
      </c>
      <c r="F46" s="364" t="s">
        <v>838</v>
      </c>
      <c r="G46" s="734"/>
      <c r="H46" s="150">
        <v>5</v>
      </c>
      <c r="I46" s="140"/>
      <c r="J46" s="111"/>
      <c r="K46" s="111"/>
      <c r="L46" s="111"/>
      <c r="M46" s="151"/>
      <c r="N46" s="670">
        <f t="shared" si="0"/>
        <v>0</v>
      </c>
    </row>
    <row r="47" spans="1:14" ht="15.75" customHeight="1">
      <c r="A47" s="117">
        <v>43</v>
      </c>
      <c r="B47" s="118">
        <v>43</v>
      </c>
      <c r="C47" s="278" t="s">
        <v>725</v>
      </c>
      <c r="D47" s="273" t="s">
        <v>843</v>
      </c>
      <c r="E47" s="272" t="s">
        <v>988</v>
      </c>
      <c r="F47" s="364" t="s">
        <v>838</v>
      </c>
      <c r="G47" s="734"/>
      <c r="H47" s="150">
        <v>13</v>
      </c>
      <c r="I47" s="140"/>
      <c r="J47" s="111"/>
      <c r="K47" s="111"/>
      <c r="L47" s="111"/>
      <c r="M47" s="151"/>
      <c r="N47" s="670">
        <f t="shared" si="0"/>
        <v>0</v>
      </c>
    </row>
    <row r="48" spans="1:14" ht="15.75" customHeight="1">
      <c r="A48" s="119">
        <v>44</v>
      </c>
      <c r="B48" s="120">
        <v>44</v>
      </c>
      <c r="C48" s="278" t="s">
        <v>1297</v>
      </c>
      <c r="D48" s="273" t="s">
        <v>843</v>
      </c>
      <c r="E48" s="272" t="s">
        <v>988</v>
      </c>
      <c r="F48" s="364" t="s">
        <v>838</v>
      </c>
      <c r="G48" s="734"/>
      <c r="H48" s="150">
        <v>15</v>
      </c>
      <c r="I48" s="140"/>
      <c r="J48" s="111"/>
      <c r="K48" s="111"/>
      <c r="L48" s="111"/>
      <c r="M48" s="151"/>
      <c r="N48" s="670">
        <f t="shared" si="0"/>
        <v>0</v>
      </c>
    </row>
    <row r="49" spans="1:14" ht="15.75" customHeight="1">
      <c r="A49" s="117">
        <v>45</v>
      </c>
      <c r="B49" s="118">
        <v>45</v>
      </c>
      <c r="C49" s="280" t="s">
        <v>1269</v>
      </c>
      <c r="D49" s="279" t="s">
        <v>840</v>
      </c>
      <c r="E49" s="280" t="s">
        <v>1270</v>
      </c>
      <c r="F49" s="364" t="s">
        <v>838</v>
      </c>
      <c r="G49" s="734"/>
      <c r="H49" s="150">
        <v>12</v>
      </c>
      <c r="I49" s="140"/>
      <c r="J49" s="111"/>
      <c r="K49" s="111"/>
      <c r="L49" s="111"/>
      <c r="M49" s="151"/>
      <c r="N49" s="670">
        <f t="shared" si="0"/>
        <v>0</v>
      </c>
    </row>
    <row r="50" spans="1:14" ht="15.75" customHeight="1">
      <c r="A50" s="119">
        <v>46</v>
      </c>
      <c r="B50" s="120">
        <v>46</v>
      </c>
      <c r="C50" s="280" t="s">
        <v>1272</v>
      </c>
      <c r="D50" s="279" t="s">
        <v>840</v>
      </c>
      <c r="E50" s="280" t="s">
        <v>1270</v>
      </c>
      <c r="F50" s="364" t="s">
        <v>838</v>
      </c>
      <c r="G50" s="734"/>
      <c r="H50" s="150">
        <v>13</v>
      </c>
      <c r="I50" s="140"/>
      <c r="J50" s="111"/>
      <c r="K50" s="111"/>
      <c r="L50" s="111"/>
      <c r="M50" s="151"/>
      <c r="N50" s="670">
        <f t="shared" si="0"/>
        <v>0</v>
      </c>
    </row>
    <row r="51" spans="1:14" ht="15.75" customHeight="1">
      <c r="A51" s="117">
        <v>47</v>
      </c>
      <c r="B51" s="118">
        <v>47</v>
      </c>
      <c r="C51" s="189" t="s">
        <v>1251</v>
      </c>
      <c r="D51" s="217" t="s">
        <v>837</v>
      </c>
      <c r="E51" s="189" t="s">
        <v>986</v>
      </c>
      <c r="F51" s="364" t="s">
        <v>838</v>
      </c>
      <c r="G51" s="734"/>
      <c r="H51" s="150">
        <v>1</v>
      </c>
      <c r="I51" s="140"/>
      <c r="J51" s="111"/>
      <c r="K51" s="111"/>
      <c r="L51" s="111"/>
      <c r="M51" s="151"/>
      <c r="N51" s="670">
        <f t="shared" si="0"/>
        <v>0</v>
      </c>
    </row>
    <row r="52" spans="1:14" ht="15.75" customHeight="1">
      <c r="A52" s="119">
        <v>48</v>
      </c>
      <c r="B52" s="120">
        <v>48</v>
      </c>
      <c r="C52" s="189" t="s">
        <v>1254</v>
      </c>
      <c r="D52" s="217" t="s">
        <v>837</v>
      </c>
      <c r="E52" s="189" t="s">
        <v>1255</v>
      </c>
      <c r="F52" s="364" t="s">
        <v>838</v>
      </c>
      <c r="G52" s="734"/>
      <c r="H52" s="150">
        <v>4</v>
      </c>
      <c r="I52" s="140"/>
      <c r="J52" s="111"/>
      <c r="K52" s="111"/>
      <c r="L52" s="111"/>
      <c r="M52" s="151"/>
      <c r="N52" s="670">
        <f t="shared" si="0"/>
        <v>0</v>
      </c>
    </row>
    <row r="53" spans="1:14" ht="15.75" customHeight="1">
      <c r="A53" s="117">
        <v>49</v>
      </c>
      <c r="B53" s="118">
        <v>49</v>
      </c>
      <c r="C53" s="189" t="s">
        <v>1261</v>
      </c>
      <c r="D53" s="217" t="s">
        <v>837</v>
      </c>
      <c r="E53" s="189" t="s">
        <v>986</v>
      </c>
      <c r="F53" s="364" t="s">
        <v>838</v>
      </c>
      <c r="G53" s="734"/>
      <c r="H53" s="150">
        <v>14</v>
      </c>
      <c r="I53" s="140"/>
      <c r="J53" s="111"/>
      <c r="K53" s="111"/>
      <c r="L53" s="111"/>
      <c r="M53" s="151"/>
      <c r="N53" s="670">
        <f t="shared" si="0"/>
        <v>0</v>
      </c>
    </row>
    <row r="54" spans="1:14" ht="15.75" customHeight="1">
      <c r="A54" s="119">
        <v>50</v>
      </c>
      <c r="B54" s="120">
        <v>50</v>
      </c>
      <c r="C54" s="189" t="s">
        <v>1266</v>
      </c>
      <c r="D54" s="217" t="s">
        <v>837</v>
      </c>
      <c r="E54" s="189" t="s">
        <v>1255</v>
      </c>
      <c r="F54" s="364" t="s">
        <v>838</v>
      </c>
      <c r="G54" s="734"/>
      <c r="H54" s="150">
        <v>15</v>
      </c>
      <c r="I54" s="140"/>
      <c r="J54" s="111"/>
      <c r="K54" s="111"/>
      <c r="L54" s="111"/>
      <c r="M54" s="151"/>
      <c r="N54" s="670">
        <f t="shared" si="0"/>
        <v>0</v>
      </c>
    </row>
    <row r="55" spans="1:14" ht="15.75" customHeight="1">
      <c r="A55" s="117">
        <v>51</v>
      </c>
      <c r="B55" s="118">
        <v>51</v>
      </c>
      <c r="C55" s="189" t="s">
        <v>1271</v>
      </c>
      <c r="D55" s="217" t="s">
        <v>837</v>
      </c>
      <c r="E55" s="189" t="s">
        <v>986</v>
      </c>
      <c r="F55" s="364" t="s">
        <v>838</v>
      </c>
      <c r="G55" s="734"/>
      <c r="H55" s="150">
        <v>16</v>
      </c>
      <c r="I55" s="140"/>
      <c r="J55" s="111"/>
      <c r="K55" s="111"/>
      <c r="L55" s="111"/>
      <c r="M55" s="151"/>
      <c r="N55" s="670">
        <f t="shared" si="0"/>
        <v>0</v>
      </c>
    </row>
    <row r="56" spans="1:14" ht="15.75" customHeight="1">
      <c r="A56" s="119">
        <v>52</v>
      </c>
      <c r="B56" s="120">
        <v>52</v>
      </c>
      <c r="C56" s="189" t="s">
        <v>1281</v>
      </c>
      <c r="D56" s="217" t="s">
        <v>837</v>
      </c>
      <c r="E56" s="189" t="s">
        <v>986</v>
      </c>
      <c r="F56" s="364" t="s">
        <v>838</v>
      </c>
      <c r="G56" s="734"/>
      <c r="H56" s="150">
        <v>17</v>
      </c>
      <c r="I56" s="140"/>
      <c r="J56" s="111"/>
      <c r="K56" s="111"/>
      <c r="L56" s="111"/>
      <c r="M56" s="151"/>
      <c r="N56" s="670">
        <f t="shared" si="0"/>
        <v>0</v>
      </c>
    </row>
    <row r="57" spans="1:14" ht="15.75" customHeight="1">
      <c r="A57" s="117">
        <v>53</v>
      </c>
      <c r="B57" s="118">
        <v>53</v>
      </c>
      <c r="C57" s="189" t="s">
        <v>1286</v>
      </c>
      <c r="D57" s="217" t="s">
        <v>837</v>
      </c>
      <c r="E57" s="189" t="s">
        <v>986</v>
      </c>
      <c r="F57" s="364" t="s">
        <v>838</v>
      </c>
      <c r="G57" s="734"/>
      <c r="H57" s="150">
        <v>18</v>
      </c>
      <c r="I57" s="140"/>
      <c r="J57" s="111"/>
      <c r="K57" s="111"/>
      <c r="L57" s="111"/>
      <c r="M57" s="151"/>
      <c r="N57" s="670">
        <f t="shared" si="0"/>
        <v>0</v>
      </c>
    </row>
    <row r="58" spans="1:14" ht="15.75" customHeight="1">
      <c r="A58" s="119">
        <v>54</v>
      </c>
      <c r="B58" s="120">
        <v>54</v>
      </c>
      <c r="C58" s="189" t="s">
        <v>1288</v>
      </c>
      <c r="D58" s="217" t="s">
        <v>837</v>
      </c>
      <c r="E58" s="189" t="s">
        <v>1255</v>
      </c>
      <c r="F58" s="364" t="s">
        <v>838</v>
      </c>
      <c r="G58" s="734"/>
      <c r="H58" s="150">
        <v>19</v>
      </c>
      <c r="I58" s="140"/>
      <c r="J58" s="111"/>
      <c r="K58" s="111"/>
      <c r="L58" s="111"/>
      <c r="M58" s="151"/>
      <c r="N58" s="670">
        <f t="shared" si="0"/>
        <v>0</v>
      </c>
    </row>
    <row r="59" spans="1:14" ht="15.75" customHeight="1">
      <c r="A59" s="117">
        <v>55</v>
      </c>
      <c r="B59" s="118">
        <v>55</v>
      </c>
      <c r="C59" s="189" t="s">
        <v>1298</v>
      </c>
      <c r="D59" s="217" t="s">
        <v>837</v>
      </c>
      <c r="E59" s="189" t="s">
        <v>1011</v>
      </c>
      <c r="F59" s="364" t="s">
        <v>838</v>
      </c>
      <c r="G59" s="734"/>
      <c r="H59" s="150">
        <v>20</v>
      </c>
      <c r="I59" s="140"/>
      <c r="J59" s="111"/>
      <c r="K59" s="111"/>
      <c r="L59" s="111"/>
      <c r="M59" s="151"/>
      <c r="N59" s="670">
        <f t="shared" si="0"/>
        <v>0</v>
      </c>
    </row>
    <row r="60" spans="1:14" ht="15.75" customHeight="1">
      <c r="A60" s="119">
        <v>56</v>
      </c>
      <c r="B60" s="120">
        <v>56</v>
      </c>
      <c r="C60" s="281" t="s">
        <v>1248</v>
      </c>
      <c r="D60" s="269" t="s">
        <v>308</v>
      </c>
      <c r="E60" s="281" t="s">
        <v>984</v>
      </c>
      <c r="F60" s="364" t="s">
        <v>838</v>
      </c>
      <c r="G60" s="734"/>
      <c r="H60" s="150">
        <v>16</v>
      </c>
      <c r="I60" s="140"/>
      <c r="J60" s="111"/>
      <c r="K60" s="111"/>
      <c r="L60" s="111"/>
      <c r="M60" s="151"/>
      <c r="N60" s="670">
        <f t="shared" si="0"/>
        <v>0</v>
      </c>
    </row>
    <row r="61" spans="1:14" ht="15.75" customHeight="1">
      <c r="A61" s="117">
        <v>57</v>
      </c>
      <c r="B61" s="118">
        <v>57</v>
      </c>
      <c r="C61" s="281" t="s">
        <v>1303</v>
      </c>
      <c r="D61" s="269" t="s">
        <v>308</v>
      </c>
      <c r="E61" s="281" t="s">
        <v>984</v>
      </c>
      <c r="F61" s="364" t="s">
        <v>838</v>
      </c>
      <c r="G61" s="734"/>
      <c r="H61" s="150">
        <v>20</v>
      </c>
      <c r="I61" s="140"/>
      <c r="J61" s="111"/>
      <c r="K61" s="111"/>
      <c r="L61" s="111"/>
      <c r="M61" s="151"/>
      <c r="N61" s="670">
        <f t="shared" si="0"/>
        <v>0</v>
      </c>
    </row>
    <row r="62" spans="1:14" ht="15.75" customHeight="1" thickBot="1">
      <c r="A62" s="121"/>
      <c r="B62" s="107"/>
      <c r="C62" s="462"/>
      <c r="D62" s="463"/>
      <c r="E62" s="462"/>
      <c r="F62" s="122"/>
      <c r="G62" s="736"/>
      <c r="H62" s="152"/>
      <c r="I62" s="141"/>
      <c r="J62" s="153"/>
      <c r="K62" s="153"/>
      <c r="L62" s="153"/>
      <c r="M62" s="154"/>
      <c r="N62" s="670"/>
    </row>
    <row r="63" spans="1:14" ht="15.75" customHeight="1" thickBot="1">
      <c r="A63" s="190" t="s">
        <v>941</v>
      </c>
      <c r="B63" s="114" t="s">
        <v>941</v>
      </c>
      <c r="C63" s="559" t="s">
        <v>847</v>
      </c>
      <c r="D63" s="177" t="s">
        <v>831</v>
      </c>
      <c r="E63" s="560" t="s">
        <v>832</v>
      </c>
      <c r="F63" s="634" t="s">
        <v>833</v>
      </c>
      <c r="G63" s="155" t="s">
        <v>834</v>
      </c>
      <c r="H63" s="161" t="s">
        <v>835</v>
      </c>
      <c r="I63" s="108">
        <v>1</v>
      </c>
      <c r="J63" s="115">
        <v>2</v>
      </c>
      <c r="K63" s="115">
        <v>3</v>
      </c>
      <c r="L63" s="115">
        <v>4</v>
      </c>
      <c r="M63" s="191">
        <v>5</v>
      </c>
      <c r="N63" s="158" t="s">
        <v>836</v>
      </c>
    </row>
    <row r="64" spans="1:14" ht="15.75" customHeight="1">
      <c r="A64" s="117">
        <v>58</v>
      </c>
      <c r="B64" s="118">
        <v>1</v>
      </c>
      <c r="C64" s="189" t="s">
        <v>1425</v>
      </c>
      <c r="D64" s="273" t="s">
        <v>848</v>
      </c>
      <c r="E64" s="189" t="s">
        <v>1032</v>
      </c>
      <c r="F64" s="682" t="s">
        <v>849</v>
      </c>
      <c r="G64" s="735"/>
      <c r="H64" s="148">
        <v>29</v>
      </c>
      <c r="I64" s="139"/>
      <c r="J64" s="110"/>
      <c r="K64" s="110"/>
      <c r="L64" s="110"/>
      <c r="M64" s="149"/>
      <c r="N64" s="670">
        <f t="shared" si="0"/>
        <v>0</v>
      </c>
    </row>
    <row r="65" spans="1:14" ht="15.75" customHeight="1">
      <c r="A65" s="119">
        <v>59</v>
      </c>
      <c r="B65" s="118">
        <v>2</v>
      </c>
      <c r="C65" s="189" t="s">
        <v>1432</v>
      </c>
      <c r="D65" s="273" t="s">
        <v>848</v>
      </c>
      <c r="E65" s="189" t="s">
        <v>1032</v>
      </c>
      <c r="F65" s="682" t="s">
        <v>849</v>
      </c>
      <c r="G65" s="735"/>
      <c r="H65" s="148">
        <v>30</v>
      </c>
      <c r="I65" s="139"/>
      <c r="J65" s="110"/>
      <c r="K65" s="110"/>
      <c r="L65" s="110"/>
      <c r="M65" s="149"/>
      <c r="N65" s="670">
        <f t="shared" si="0"/>
        <v>0</v>
      </c>
    </row>
    <row r="66" spans="1:14" ht="15.75" customHeight="1">
      <c r="A66" s="117">
        <v>60</v>
      </c>
      <c r="B66" s="118">
        <v>3</v>
      </c>
      <c r="C66" s="189" t="s">
        <v>1439</v>
      </c>
      <c r="D66" s="273" t="s">
        <v>506</v>
      </c>
      <c r="E66" s="189" t="s">
        <v>1038</v>
      </c>
      <c r="F66" s="682" t="s">
        <v>849</v>
      </c>
      <c r="G66" s="735"/>
      <c r="H66" s="148">
        <v>32</v>
      </c>
      <c r="I66" s="139"/>
      <c r="J66" s="110"/>
      <c r="K66" s="110"/>
      <c r="L66" s="110"/>
      <c r="M66" s="149"/>
      <c r="N66" s="670">
        <f t="shared" si="0"/>
        <v>0</v>
      </c>
    </row>
    <row r="67" spans="1:14" ht="15.75" customHeight="1">
      <c r="A67" s="119">
        <v>61</v>
      </c>
      <c r="B67" s="118">
        <v>4</v>
      </c>
      <c r="C67" s="189" t="s">
        <v>1427</v>
      </c>
      <c r="D67" s="273" t="s">
        <v>895</v>
      </c>
      <c r="E67" s="189" t="s">
        <v>1419</v>
      </c>
      <c r="F67" s="682" t="s">
        <v>849</v>
      </c>
      <c r="G67" s="735"/>
      <c r="H67" s="148">
        <v>27</v>
      </c>
      <c r="I67" s="139"/>
      <c r="J67" s="110"/>
      <c r="K67" s="110"/>
      <c r="L67" s="110"/>
      <c r="M67" s="149"/>
      <c r="N67" s="670">
        <f t="shared" si="0"/>
        <v>0</v>
      </c>
    </row>
    <row r="68" spans="1:14" ht="15.75" customHeight="1">
      <c r="A68" s="117">
        <v>62</v>
      </c>
      <c r="B68" s="118">
        <v>5</v>
      </c>
      <c r="C68" s="189" t="s">
        <v>1446</v>
      </c>
      <c r="D68" s="273" t="s">
        <v>895</v>
      </c>
      <c r="E68" s="189" t="s">
        <v>1424</v>
      </c>
      <c r="F68" s="682" t="s">
        <v>849</v>
      </c>
      <c r="G68" s="735"/>
      <c r="H68" s="148">
        <v>28</v>
      </c>
      <c r="I68" s="139"/>
      <c r="J68" s="110"/>
      <c r="K68" s="110"/>
      <c r="L68" s="110"/>
      <c r="M68" s="149"/>
      <c r="N68" s="670">
        <f t="shared" si="0"/>
        <v>0</v>
      </c>
    </row>
    <row r="69" spans="1:14" ht="15.75" customHeight="1">
      <c r="A69" s="119">
        <v>63</v>
      </c>
      <c r="B69" s="118">
        <v>6</v>
      </c>
      <c r="C69" s="189" t="s">
        <v>1431</v>
      </c>
      <c r="D69" s="273" t="s">
        <v>844</v>
      </c>
      <c r="E69" s="189" t="s">
        <v>1421</v>
      </c>
      <c r="F69" s="682" t="s">
        <v>849</v>
      </c>
      <c r="G69" s="735"/>
      <c r="H69" s="148">
        <v>26</v>
      </c>
      <c r="I69" s="139"/>
      <c r="J69" s="110"/>
      <c r="K69" s="110"/>
      <c r="L69" s="110"/>
      <c r="M69" s="149"/>
      <c r="N69" s="670">
        <f t="shared" si="0"/>
        <v>0</v>
      </c>
    </row>
    <row r="70" spans="1:14" ht="15.75" customHeight="1">
      <c r="A70" s="117">
        <v>64</v>
      </c>
      <c r="B70" s="118">
        <v>7</v>
      </c>
      <c r="C70" s="189" t="s">
        <v>1441</v>
      </c>
      <c r="D70" s="273" t="s">
        <v>844</v>
      </c>
      <c r="E70" s="189" t="s">
        <v>1421</v>
      </c>
      <c r="F70" s="682" t="s">
        <v>849</v>
      </c>
      <c r="G70" s="735"/>
      <c r="H70" s="148">
        <v>31</v>
      </c>
      <c r="I70" s="139"/>
      <c r="J70" s="110"/>
      <c r="K70" s="110"/>
      <c r="L70" s="110"/>
      <c r="M70" s="149"/>
      <c r="N70" s="670">
        <f aca="true" t="shared" si="1" ref="N70:N133">SUM(I70:M70)</f>
        <v>0</v>
      </c>
    </row>
    <row r="71" spans="1:14" ht="15.75" customHeight="1">
      <c r="A71" s="119">
        <v>65</v>
      </c>
      <c r="B71" s="118">
        <v>8</v>
      </c>
      <c r="C71" s="189" t="s">
        <v>1429</v>
      </c>
      <c r="D71" s="273" t="s">
        <v>851</v>
      </c>
      <c r="E71" s="189" t="s">
        <v>1420</v>
      </c>
      <c r="F71" s="682" t="s">
        <v>849</v>
      </c>
      <c r="G71" s="735"/>
      <c r="H71" s="148">
        <v>23</v>
      </c>
      <c r="I71" s="139"/>
      <c r="J71" s="110"/>
      <c r="K71" s="110"/>
      <c r="L71" s="110"/>
      <c r="M71" s="149"/>
      <c r="N71" s="670">
        <f t="shared" si="1"/>
        <v>0</v>
      </c>
    </row>
    <row r="72" spans="1:14" ht="15.75" customHeight="1">
      <c r="A72" s="117">
        <v>66</v>
      </c>
      <c r="B72" s="118">
        <v>9</v>
      </c>
      <c r="C72" s="189" t="s">
        <v>1442</v>
      </c>
      <c r="D72" s="273" t="s">
        <v>851</v>
      </c>
      <c r="E72" s="189" t="s">
        <v>1423</v>
      </c>
      <c r="F72" s="682" t="s">
        <v>849</v>
      </c>
      <c r="G72" s="735"/>
      <c r="H72" s="148">
        <v>35</v>
      </c>
      <c r="I72" s="139"/>
      <c r="J72" s="110"/>
      <c r="K72" s="110"/>
      <c r="L72" s="110"/>
      <c r="M72" s="149"/>
      <c r="N72" s="670">
        <f t="shared" si="1"/>
        <v>0</v>
      </c>
    </row>
    <row r="73" spans="1:14" ht="15.75" customHeight="1">
      <c r="A73" s="119">
        <v>67</v>
      </c>
      <c r="B73" s="118">
        <v>10</v>
      </c>
      <c r="C73" s="189" t="s">
        <v>1428</v>
      </c>
      <c r="D73" s="273" t="s">
        <v>852</v>
      </c>
      <c r="E73" s="189" t="s">
        <v>1036</v>
      </c>
      <c r="F73" s="682" t="s">
        <v>849</v>
      </c>
      <c r="G73" s="735"/>
      <c r="H73" s="148">
        <v>28</v>
      </c>
      <c r="I73" s="139"/>
      <c r="J73" s="110"/>
      <c r="K73" s="110"/>
      <c r="L73" s="110"/>
      <c r="M73" s="149"/>
      <c r="N73" s="670">
        <f t="shared" si="1"/>
        <v>0</v>
      </c>
    </row>
    <row r="74" spans="1:14" ht="15.75" customHeight="1">
      <c r="A74" s="117">
        <v>68</v>
      </c>
      <c r="B74" s="118">
        <v>11</v>
      </c>
      <c r="C74" s="189" t="s">
        <v>1430</v>
      </c>
      <c r="D74" s="273" t="s">
        <v>852</v>
      </c>
      <c r="E74" s="189" t="s">
        <v>1036</v>
      </c>
      <c r="F74" s="682" t="s">
        <v>849</v>
      </c>
      <c r="G74" s="735"/>
      <c r="H74" s="148">
        <v>29</v>
      </c>
      <c r="I74" s="139"/>
      <c r="J74" s="110"/>
      <c r="K74" s="110"/>
      <c r="L74" s="110"/>
      <c r="M74" s="149"/>
      <c r="N74" s="670">
        <f t="shared" si="1"/>
        <v>0</v>
      </c>
    </row>
    <row r="75" spans="1:14" ht="15.75" customHeight="1">
      <c r="A75" s="119">
        <v>69</v>
      </c>
      <c r="B75" s="118">
        <v>12</v>
      </c>
      <c r="C75" s="189" t="s">
        <v>1434</v>
      </c>
      <c r="D75" s="273" t="s">
        <v>852</v>
      </c>
      <c r="E75" s="189" t="s">
        <v>1086</v>
      </c>
      <c r="F75" s="682" t="s">
        <v>849</v>
      </c>
      <c r="G75" s="735"/>
      <c r="H75" s="148">
        <v>30</v>
      </c>
      <c r="I75" s="139"/>
      <c r="J75" s="110"/>
      <c r="K75" s="110"/>
      <c r="L75" s="110"/>
      <c r="M75" s="149"/>
      <c r="N75" s="670">
        <f t="shared" si="1"/>
        <v>0</v>
      </c>
    </row>
    <row r="76" spans="1:14" ht="15.75" customHeight="1">
      <c r="A76" s="117">
        <v>70</v>
      </c>
      <c r="B76" s="118">
        <v>13</v>
      </c>
      <c r="C76" s="189" t="s">
        <v>1435</v>
      </c>
      <c r="D76" s="273" t="s">
        <v>852</v>
      </c>
      <c r="E76" s="189" t="s">
        <v>1036</v>
      </c>
      <c r="F76" s="682" t="s">
        <v>849</v>
      </c>
      <c r="G76" s="735"/>
      <c r="H76" s="148">
        <v>31</v>
      </c>
      <c r="I76" s="139"/>
      <c r="J76" s="110"/>
      <c r="K76" s="110"/>
      <c r="L76" s="110"/>
      <c r="M76" s="149"/>
      <c r="N76" s="670">
        <f t="shared" si="1"/>
        <v>0</v>
      </c>
    </row>
    <row r="77" spans="1:14" ht="15.75" customHeight="1">
      <c r="A77" s="119">
        <v>71</v>
      </c>
      <c r="B77" s="118">
        <v>14</v>
      </c>
      <c r="C77" s="189" t="s">
        <v>1438</v>
      </c>
      <c r="D77" s="273" t="s">
        <v>852</v>
      </c>
      <c r="E77" s="189" t="s">
        <v>1036</v>
      </c>
      <c r="F77" s="682" t="s">
        <v>849</v>
      </c>
      <c r="G77" s="735"/>
      <c r="H77" s="148">
        <v>32</v>
      </c>
      <c r="I77" s="139"/>
      <c r="J77" s="110"/>
      <c r="K77" s="110"/>
      <c r="L77" s="110"/>
      <c r="M77" s="149"/>
      <c r="N77" s="670">
        <f t="shared" si="1"/>
        <v>0</v>
      </c>
    </row>
    <row r="78" spans="1:14" ht="15.75" customHeight="1">
      <c r="A78" s="117">
        <v>72</v>
      </c>
      <c r="B78" s="118">
        <v>15</v>
      </c>
      <c r="C78" s="189" t="s">
        <v>1440</v>
      </c>
      <c r="D78" s="273" t="s">
        <v>852</v>
      </c>
      <c r="E78" s="189" t="s">
        <v>1422</v>
      </c>
      <c r="F78" s="682" t="s">
        <v>849</v>
      </c>
      <c r="G78" s="735"/>
      <c r="H78" s="148">
        <v>33</v>
      </c>
      <c r="I78" s="139"/>
      <c r="J78" s="110"/>
      <c r="K78" s="110"/>
      <c r="L78" s="110"/>
      <c r="M78" s="149"/>
      <c r="N78" s="670">
        <f t="shared" si="1"/>
        <v>0</v>
      </c>
    </row>
    <row r="79" spans="1:14" ht="15.75" customHeight="1">
      <c r="A79" s="119">
        <v>73</v>
      </c>
      <c r="B79" s="118">
        <v>16</v>
      </c>
      <c r="C79" s="189" t="s">
        <v>1443</v>
      </c>
      <c r="D79" s="273" t="s">
        <v>852</v>
      </c>
      <c r="E79" s="189" t="s">
        <v>1036</v>
      </c>
      <c r="F79" s="682" t="s">
        <v>849</v>
      </c>
      <c r="G79" s="735"/>
      <c r="H79" s="148">
        <v>34</v>
      </c>
      <c r="I79" s="139"/>
      <c r="J79" s="110"/>
      <c r="K79" s="110"/>
      <c r="L79" s="110"/>
      <c r="M79" s="149"/>
      <c r="N79" s="670">
        <f t="shared" si="1"/>
        <v>0</v>
      </c>
    </row>
    <row r="80" spans="1:14" ht="15.75" customHeight="1">
      <c r="A80" s="117">
        <v>74</v>
      </c>
      <c r="B80" s="118">
        <v>17</v>
      </c>
      <c r="C80" s="189" t="s">
        <v>1445</v>
      </c>
      <c r="D80" s="273" t="s">
        <v>852</v>
      </c>
      <c r="E80" s="189" t="s">
        <v>1036</v>
      </c>
      <c r="F80" s="682" t="s">
        <v>849</v>
      </c>
      <c r="G80" s="735"/>
      <c r="H80" s="148">
        <v>35</v>
      </c>
      <c r="I80" s="139"/>
      <c r="J80" s="110"/>
      <c r="K80" s="110"/>
      <c r="L80" s="110"/>
      <c r="M80" s="149"/>
      <c r="N80" s="670">
        <f t="shared" si="1"/>
        <v>0</v>
      </c>
    </row>
    <row r="81" spans="1:14" ht="15.75" customHeight="1">
      <c r="A81" s="119">
        <v>75</v>
      </c>
      <c r="B81" s="118">
        <v>18</v>
      </c>
      <c r="C81" s="189" t="s">
        <v>1447</v>
      </c>
      <c r="D81" s="273" t="s">
        <v>852</v>
      </c>
      <c r="E81" s="189" t="s">
        <v>1036</v>
      </c>
      <c r="F81" s="682" t="s">
        <v>849</v>
      </c>
      <c r="G81" s="735"/>
      <c r="H81" s="148">
        <v>36</v>
      </c>
      <c r="I81" s="139"/>
      <c r="J81" s="110"/>
      <c r="K81" s="110"/>
      <c r="L81" s="110"/>
      <c r="M81" s="149"/>
      <c r="N81" s="670">
        <f t="shared" si="1"/>
        <v>0</v>
      </c>
    </row>
    <row r="82" spans="1:14" ht="15.75" customHeight="1">
      <c r="A82" s="117">
        <v>76</v>
      </c>
      <c r="B82" s="118">
        <v>19</v>
      </c>
      <c r="C82" s="189" t="s">
        <v>1433</v>
      </c>
      <c r="D82" s="273" t="s">
        <v>850</v>
      </c>
      <c r="E82" s="189" t="s">
        <v>1039</v>
      </c>
      <c r="F82" s="682" t="s">
        <v>849</v>
      </c>
      <c r="G82" s="735"/>
      <c r="H82" s="148">
        <v>21</v>
      </c>
      <c r="I82" s="139"/>
      <c r="J82" s="110"/>
      <c r="K82" s="110"/>
      <c r="L82" s="110"/>
      <c r="M82" s="149"/>
      <c r="N82" s="670">
        <f t="shared" si="1"/>
        <v>0</v>
      </c>
    </row>
    <row r="83" spans="1:14" ht="15.75" customHeight="1">
      <c r="A83" s="119">
        <v>77</v>
      </c>
      <c r="B83" s="118">
        <v>20</v>
      </c>
      <c r="C83" s="189" t="s">
        <v>1017</v>
      </c>
      <c r="D83" s="273" t="s">
        <v>850</v>
      </c>
      <c r="E83" s="189" t="s">
        <v>1047</v>
      </c>
      <c r="F83" s="682" t="s">
        <v>849</v>
      </c>
      <c r="G83" s="735"/>
      <c r="H83" s="148">
        <v>22</v>
      </c>
      <c r="I83" s="139"/>
      <c r="J83" s="110"/>
      <c r="K83" s="110"/>
      <c r="L83" s="110"/>
      <c r="M83" s="149"/>
      <c r="N83" s="670">
        <f t="shared" si="1"/>
        <v>0</v>
      </c>
    </row>
    <row r="84" spans="1:14" ht="15.75" customHeight="1">
      <c r="A84" s="117">
        <v>78</v>
      </c>
      <c r="B84" s="118">
        <v>21</v>
      </c>
      <c r="C84" s="189" t="s">
        <v>1444</v>
      </c>
      <c r="D84" s="273" t="s">
        <v>943</v>
      </c>
      <c r="E84" s="189" t="s">
        <v>1033</v>
      </c>
      <c r="F84" s="682" t="s">
        <v>849</v>
      </c>
      <c r="G84" s="735"/>
      <c r="H84" s="148">
        <v>29</v>
      </c>
      <c r="I84" s="139"/>
      <c r="J84" s="110"/>
      <c r="K84" s="110"/>
      <c r="L84" s="110"/>
      <c r="M84" s="149"/>
      <c r="N84" s="670">
        <f t="shared" si="1"/>
        <v>0</v>
      </c>
    </row>
    <row r="85" spans="1:14" ht="15.75" customHeight="1">
      <c r="A85" s="119">
        <v>79</v>
      </c>
      <c r="B85" s="118">
        <v>22</v>
      </c>
      <c r="C85" s="513" t="s">
        <v>1437</v>
      </c>
      <c r="D85" s="273" t="s">
        <v>505</v>
      </c>
      <c r="E85" s="513" t="s">
        <v>1034</v>
      </c>
      <c r="F85" s="720" t="s">
        <v>849</v>
      </c>
      <c r="G85" s="735"/>
      <c r="H85" s="148">
        <v>24</v>
      </c>
      <c r="I85" s="139"/>
      <c r="J85" s="110"/>
      <c r="K85" s="110"/>
      <c r="L85" s="110"/>
      <c r="M85" s="149"/>
      <c r="N85" s="670">
        <f t="shared" si="1"/>
        <v>0</v>
      </c>
    </row>
    <row r="86" spans="1:14" ht="15.75" customHeight="1">
      <c r="A86" s="117">
        <v>80</v>
      </c>
      <c r="B86" s="118">
        <v>23</v>
      </c>
      <c r="C86" s="189" t="s">
        <v>1426</v>
      </c>
      <c r="D86" s="273" t="s">
        <v>503</v>
      </c>
      <c r="E86" s="189" t="s">
        <v>825</v>
      </c>
      <c r="F86" s="721" t="s">
        <v>849</v>
      </c>
      <c r="G86" s="735"/>
      <c r="H86" s="148">
        <v>29</v>
      </c>
      <c r="I86" s="139"/>
      <c r="J86" s="110"/>
      <c r="K86" s="110"/>
      <c r="L86" s="110"/>
      <c r="M86" s="149"/>
      <c r="N86" s="670">
        <f t="shared" si="1"/>
        <v>0</v>
      </c>
    </row>
    <row r="87" spans="1:14" ht="15.75" customHeight="1">
      <c r="A87" s="119">
        <v>81</v>
      </c>
      <c r="B87" s="118">
        <v>24</v>
      </c>
      <c r="C87" s="189" t="s">
        <v>1436</v>
      </c>
      <c r="D87" s="273" t="s">
        <v>504</v>
      </c>
      <c r="E87" s="189" t="s">
        <v>1037</v>
      </c>
      <c r="F87" s="721" t="s">
        <v>849</v>
      </c>
      <c r="G87" s="735"/>
      <c r="H87" s="148">
        <v>25</v>
      </c>
      <c r="I87" s="139"/>
      <c r="J87" s="110"/>
      <c r="K87" s="110"/>
      <c r="L87" s="110"/>
      <c r="M87" s="149"/>
      <c r="N87" s="670">
        <f t="shared" si="1"/>
        <v>0</v>
      </c>
    </row>
    <row r="88" spans="1:14" ht="15.75" customHeight="1" thickBot="1">
      <c r="A88" s="121"/>
      <c r="B88" s="122"/>
      <c r="C88" s="456"/>
      <c r="D88" s="455"/>
      <c r="E88" s="456"/>
      <c r="F88" s="486"/>
      <c r="G88" s="736"/>
      <c r="H88" s="152"/>
      <c r="I88" s="141"/>
      <c r="J88" s="153"/>
      <c r="K88" s="153"/>
      <c r="L88" s="153"/>
      <c r="M88" s="154"/>
      <c r="N88" s="670"/>
    </row>
    <row r="89" spans="1:14" ht="15.75" customHeight="1" thickBot="1">
      <c r="A89" s="202" t="s">
        <v>941</v>
      </c>
      <c r="B89" s="123" t="s">
        <v>941</v>
      </c>
      <c r="C89" s="599" t="s">
        <v>854</v>
      </c>
      <c r="D89" s="104" t="s">
        <v>831</v>
      </c>
      <c r="E89" s="104" t="s">
        <v>832</v>
      </c>
      <c r="F89" s="181" t="s">
        <v>833</v>
      </c>
      <c r="G89" s="155" t="s">
        <v>834</v>
      </c>
      <c r="H89" s="161" t="s">
        <v>835</v>
      </c>
      <c r="I89" s="182">
        <v>1</v>
      </c>
      <c r="J89" s="159">
        <v>2</v>
      </c>
      <c r="K89" s="159">
        <v>3</v>
      </c>
      <c r="L89" s="159">
        <v>4</v>
      </c>
      <c r="M89" s="185">
        <v>5</v>
      </c>
      <c r="N89" s="158" t="s">
        <v>836</v>
      </c>
    </row>
    <row r="90" spans="1:14" ht="15.75" customHeight="1">
      <c r="A90" s="117">
        <v>82</v>
      </c>
      <c r="B90" s="118">
        <v>1</v>
      </c>
      <c r="C90" s="316" t="s">
        <v>1581</v>
      </c>
      <c r="D90" s="315" t="s">
        <v>622</v>
      </c>
      <c r="E90" s="316" t="s">
        <v>1043</v>
      </c>
      <c r="F90" s="685" t="s">
        <v>855</v>
      </c>
      <c r="G90" s="735"/>
      <c r="H90" s="148">
        <v>22</v>
      </c>
      <c r="I90" s="139"/>
      <c r="J90" s="110"/>
      <c r="K90" s="110"/>
      <c r="L90" s="110"/>
      <c r="M90" s="149"/>
      <c r="N90" s="670">
        <f t="shared" si="1"/>
        <v>0</v>
      </c>
    </row>
    <row r="91" spans="1:14" ht="15.75" customHeight="1">
      <c r="A91" s="119">
        <v>83</v>
      </c>
      <c r="B91" s="120">
        <v>2</v>
      </c>
      <c r="C91" s="313" t="s">
        <v>1566</v>
      </c>
      <c r="D91" s="312" t="s">
        <v>846</v>
      </c>
      <c r="E91" s="313" t="s">
        <v>1567</v>
      </c>
      <c r="F91" s="361" t="s">
        <v>855</v>
      </c>
      <c r="G91" s="734"/>
      <c r="H91" s="150">
        <v>35</v>
      </c>
      <c r="I91" s="140"/>
      <c r="J91" s="111"/>
      <c r="K91" s="111"/>
      <c r="L91" s="111"/>
      <c r="M91" s="151"/>
      <c r="N91" s="670">
        <f t="shared" si="1"/>
        <v>0</v>
      </c>
    </row>
    <row r="92" spans="1:14" ht="15.75" customHeight="1">
      <c r="A92" s="117">
        <v>84</v>
      </c>
      <c r="B92" s="118">
        <v>3</v>
      </c>
      <c r="C92" s="313" t="s">
        <v>1563</v>
      </c>
      <c r="D92" s="312" t="s">
        <v>861</v>
      </c>
      <c r="E92" s="313" t="s">
        <v>1564</v>
      </c>
      <c r="F92" s="361" t="s">
        <v>855</v>
      </c>
      <c r="G92" s="734"/>
      <c r="H92" s="150">
        <v>26</v>
      </c>
      <c r="I92" s="140"/>
      <c r="J92" s="111"/>
      <c r="K92" s="111"/>
      <c r="L92" s="111"/>
      <c r="M92" s="151"/>
      <c r="N92" s="670">
        <f t="shared" si="1"/>
        <v>0</v>
      </c>
    </row>
    <row r="93" spans="1:14" ht="15.75" customHeight="1">
      <c r="A93" s="119">
        <v>85</v>
      </c>
      <c r="B93" s="120">
        <v>4</v>
      </c>
      <c r="C93" s="313" t="s">
        <v>1572</v>
      </c>
      <c r="D93" s="312" t="s">
        <v>861</v>
      </c>
      <c r="E93" s="313" t="s">
        <v>1564</v>
      </c>
      <c r="F93" s="361" t="s">
        <v>855</v>
      </c>
      <c r="G93" s="734"/>
      <c r="H93" s="150">
        <v>30</v>
      </c>
      <c r="I93" s="140"/>
      <c r="J93" s="111"/>
      <c r="K93" s="111"/>
      <c r="L93" s="111"/>
      <c r="M93" s="151"/>
      <c r="N93" s="670">
        <f t="shared" si="1"/>
        <v>0</v>
      </c>
    </row>
    <row r="94" spans="1:14" ht="15.75" customHeight="1">
      <c r="A94" s="117">
        <v>86</v>
      </c>
      <c r="B94" s="118">
        <v>5</v>
      </c>
      <c r="C94" s="313" t="s">
        <v>1577</v>
      </c>
      <c r="D94" s="312" t="s">
        <v>620</v>
      </c>
      <c r="E94" s="313" t="s">
        <v>1018</v>
      </c>
      <c r="F94" s="361" t="s">
        <v>855</v>
      </c>
      <c r="G94" s="734"/>
      <c r="H94" s="150">
        <v>23</v>
      </c>
      <c r="I94" s="140"/>
      <c r="J94" s="111"/>
      <c r="K94" s="111"/>
      <c r="L94" s="111"/>
      <c r="M94" s="151"/>
      <c r="N94" s="670">
        <f t="shared" si="1"/>
        <v>0</v>
      </c>
    </row>
    <row r="95" spans="1:14" ht="15.75" customHeight="1">
      <c r="A95" s="119">
        <v>87</v>
      </c>
      <c r="B95" s="120">
        <v>6</v>
      </c>
      <c r="C95" s="313" t="s">
        <v>1583</v>
      </c>
      <c r="D95" s="312" t="s">
        <v>502</v>
      </c>
      <c r="E95" s="313" t="s">
        <v>1067</v>
      </c>
      <c r="F95" s="361" t="s">
        <v>855</v>
      </c>
      <c r="G95" s="734"/>
      <c r="H95" s="150">
        <v>28</v>
      </c>
      <c r="I95" s="140"/>
      <c r="J95" s="111"/>
      <c r="K95" s="111"/>
      <c r="L95" s="111"/>
      <c r="M95" s="151"/>
      <c r="N95" s="670">
        <f t="shared" si="1"/>
        <v>0</v>
      </c>
    </row>
    <row r="96" spans="1:14" ht="15.75" customHeight="1">
      <c r="A96" s="117">
        <v>88</v>
      </c>
      <c r="B96" s="118">
        <v>7</v>
      </c>
      <c r="C96" s="313" t="s">
        <v>1556</v>
      </c>
      <c r="D96" s="312" t="s">
        <v>860</v>
      </c>
      <c r="E96" s="313" t="s">
        <v>1557</v>
      </c>
      <c r="F96" s="361" t="s">
        <v>855</v>
      </c>
      <c r="G96" s="734"/>
      <c r="H96" s="150">
        <v>25</v>
      </c>
      <c r="I96" s="140"/>
      <c r="J96" s="111"/>
      <c r="K96" s="111"/>
      <c r="L96" s="111"/>
      <c r="M96" s="151"/>
      <c r="N96" s="670">
        <f t="shared" si="1"/>
        <v>0</v>
      </c>
    </row>
    <row r="97" spans="1:14" ht="15.75" customHeight="1">
      <c r="A97" s="119">
        <v>89</v>
      </c>
      <c r="B97" s="120">
        <v>8</v>
      </c>
      <c r="C97" s="313" t="s">
        <v>1580</v>
      </c>
      <c r="D97" s="312" t="s">
        <v>860</v>
      </c>
      <c r="E97" s="313" t="s">
        <v>1557</v>
      </c>
      <c r="F97" s="361" t="s">
        <v>855</v>
      </c>
      <c r="G97" s="734"/>
      <c r="H97" s="150">
        <v>27</v>
      </c>
      <c r="I97" s="140"/>
      <c r="J97" s="111"/>
      <c r="K97" s="111"/>
      <c r="L97" s="111"/>
      <c r="M97" s="151"/>
      <c r="N97" s="670">
        <f t="shared" si="1"/>
        <v>0</v>
      </c>
    </row>
    <row r="98" spans="1:14" ht="15.75" customHeight="1">
      <c r="A98" s="117">
        <v>90</v>
      </c>
      <c r="B98" s="118">
        <v>9</v>
      </c>
      <c r="C98" s="313" t="s">
        <v>1558</v>
      </c>
      <c r="D98" s="312" t="s">
        <v>944</v>
      </c>
      <c r="E98" s="313" t="s">
        <v>1559</v>
      </c>
      <c r="F98" s="361" t="s">
        <v>855</v>
      </c>
      <c r="G98" s="734"/>
      <c r="H98" s="150">
        <v>31</v>
      </c>
      <c r="I98" s="140"/>
      <c r="J98" s="111"/>
      <c r="K98" s="111"/>
      <c r="L98" s="111"/>
      <c r="M98" s="151"/>
      <c r="N98" s="670">
        <f t="shared" si="1"/>
        <v>0</v>
      </c>
    </row>
    <row r="99" spans="1:14" ht="15.75" customHeight="1">
      <c r="A99" s="119">
        <v>91</v>
      </c>
      <c r="B99" s="120">
        <v>10</v>
      </c>
      <c r="C99" s="313" t="s">
        <v>1052</v>
      </c>
      <c r="D99" s="312" t="s">
        <v>944</v>
      </c>
      <c r="E99" s="313" t="s">
        <v>1517</v>
      </c>
      <c r="F99" s="361" t="s">
        <v>855</v>
      </c>
      <c r="G99" s="734"/>
      <c r="H99" s="150">
        <v>33</v>
      </c>
      <c r="I99" s="140"/>
      <c r="J99" s="111"/>
      <c r="K99" s="111"/>
      <c r="L99" s="111"/>
      <c r="M99" s="151"/>
      <c r="N99" s="670">
        <f t="shared" si="1"/>
        <v>0</v>
      </c>
    </row>
    <row r="100" spans="1:14" ht="15.75" customHeight="1">
      <c r="A100" s="117">
        <v>92</v>
      </c>
      <c r="B100" s="118">
        <v>11</v>
      </c>
      <c r="C100" s="313" t="s">
        <v>1565</v>
      </c>
      <c r="D100" s="312" t="s">
        <v>944</v>
      </c>
      <c r="E100" s="313" t="s">
        <v>1559</v>
      </c>
      <c r="F100" s="361" t="s">
        <v>855</v>
      </c>
      <c r="G100" s="734"/>
      <c r="H100" s="150">
        <v>35</v>
      </c>
      <c r="I100" s="140"/>
      <c r="J100" s="111"/>
      <c r="K100" s="111"/>
      <c r="L100" s="111"/>
      <c r="M100" s="151"/>
      <c r="N100" s="670">
        <f t="shared" si="1"/>
        <v>0</v>
      </c>
    </row>
    <row r="101" spans="1:14" ht="15.75" customHeight="1">
      <c r="A101" s="119">
        <v>93</v>
      </c>
      <c r="B101" s="120">
        <v>12</v>
      </c>
      <c r="C101" s="313" t="s">
        <v>1568</v>
      </c>
      <c r="D101" s="312" t="s">
        <v>944</v>
      </c>
      <c r="E101" s="313" t="s">
        <v>1569</v>
      </c>
      <c r="F101" s="361" t="s">
        <v>855</v>
      </c>
      <c r="G101" s="734"/>
      <c r="H101" s="150">
        <v>36</v>
      </c>
      <c r="I101" s="140"/>
      <c r="J101" s="111"/>
      <c r="K101" s="111"/>
      <c r="L101" s="111"/>
      <c r="M101" s="151"/>
      <c r="N101" s="670">
        <f t="shared" si="1"/>
        <v>0</v>
      </c>
    </row>
    <row r="102" spans="1:14" ht="15.75" customHeight="1">
      <c r="A102" s="117">
        <v>94</v>
      </c>
      <c r="B102" s="118">
        <v>13</v>
      </c>
      <c r="C102" s="313" t="s">
        <v>1573</v>
      </c>
      <c r="D102" s="312" t="s">
        <v>856</v>
      </c>
      <c r="E102" s="313" t="s">
        <v>1574</v>
      </c>
      <c r="F102" s="361" t="s">
        <v>855</v>
      </c>
      <c r="G102" s="734"/>
      <c r="H102" s="150">
        <v>29</v>
      </c>
      <c r="I102" s="140"/>
      <c r="J102" s="111"/>
      <c r="K102" s="111"/>
      <c r="L102" s="111"/>
      <c r="M102" s="151"/>
      <c r="N102" s="670">
        <f t="shared" si="1"/>
        <v>0</v>
      </c>
    </row>
    <row r="103" spans="1:14" ht="15.75" customHeight="1">
      <c r="A103" s="119">
        <v>95</v>
      </c>
      <c r="B103" s="120">
        <v>14</v>
      </c>
      <c r="C103" s="313" t="s">
        <v>1579</v>
      </c>
      <c r="D103" s="312" t="s">
        <v>856</v>
      </c>
      <c r="E103" s="313" t="s">
        <v>1574</v>
      </c>
      <c r="F103" s="361" t="s">
        <v>855</v>
      </c>
      <c r="G103" s="734"/>
      <c r="H103" s="150">
        <v>36</v>
      </c>
      <c r="I103" s="140"/>
      <c r="J103" s="111"/>
      <c r="K103" s="111"/>
      <c r="L103" s="111"/>
      <c r="M103" s="151"/>
      <c r="N103" s="670">
        <f t="shared" si="1"/>
        <v>0</v>
      </c>
    </row>
    <row r="104" spans="1:14" ht="15.75" customHeight="1">
      <c r="A104" s="117">
        <v>96</v>
      </c>
      <c r="B104" s="118">
        <v>15</v>
      </c>
      <c r="C104" s="313" t="s">
        <v>1578</v>
      </c>
      <c r="D104" s="312" t="s">
        <v>859</v>
      </c>
      <c r="E104" s="313" t="s">
        <v>1085</v>
      </c>
      <c r="F104" s="361" t="s">
        <v>855</v>
      </c>
      <c r="G104" s="734"/>
      <c r="H104" s="150">
        <v>24</v>
      </c>
      <c r="I104" s="140"/>
      <c r="J104" s="111"/>
      <c r="K104" s="111"/>
      <c r="L104" s="111"/>
      <c r="M104" s="151"/>
      <c r="N104" s="670">
        <f t="shared" si="1"/>
        <v>0</v>
      </c>
    </row>
    <row r="105" spans="1:14" ht="15.75" customHeight="1">
      <c r="A105" s="119">
        <v>97</v>
      </c>
      <c r="B105" s="120">
        <v>16</v>
      </c>
      <c r="C105" s="313" t="s">
        <v>1582</v>
      </c>
      <c r="D105" s="312" t="s">
        <v>621</v>
      </c>
      <c r="E105" s="313" t="s">
        <v>1552</v>
      </c>
      <c r="F105" s="361" t="s">
        <v>855</v>
      </c>
      <c r="G105" s="734"/>
      <c r="H105" s="150">
        <v>21</v>
      </c>
      <c r="I105" s="140"/>
      <c r="J105" s="111"/>
      <c r="K105" s="111"/>
      <c r="L105" s="111"/>
      <c r="M105" s="151"/>
      <c r="N105" s="670">
        <f t="shared" si="1"/>
        <v>0</v>
      </c>
    </row>
    <row r="106" spans="1:14" ht="15.75" customHeight="1">
      <c r="A106" s="117">
        <v>98</v>
      </c>
      <c r="B106" s="118">
        <v>17</v>
      </c>
      <c r="C106" s="313" t="s">
        <v>1560</v>
      </c>
      <c r="D106" s="312" t="s">
        <v>857</v>
      </c>
      <c r="E106" s="313" t="s">
        <v>1527</v>
      </c>
      <c r="F106" s="361" t="s">
        <v>855</v>
      </c>
      <c r="G106" s="734"/>
      <c r="H106" s="150">
        <v>27</v>
      </c>
      <c r="I106" s="140"/>
      <c r="J106" s="111"/>
      <c r="K106" s="111"/>
      <c r="L106" s="111"/>
      <c r="M106" s="151"/>
      <c r="N106" s="670">
        <f t="shared" si="1"/>
        <v>0</v>
      </c>
    </row>
    <row r="107" spans="1:14" ht="15.75" customHeight="1">
      <c r="A107" s="119">
        <v>99</v>
      </c>
      <c r="B107" s="120">
        <v>18</v>
      </c>
      <c r="C107" s="313" t="s">
        <v>1562</v>
      </c>
      <c r="D107" s="312" t="s">
        <v>857</v>
      </c>
      <c r="E107" s="313" t="s">
        <v>1527</v>
      </c>
      <c r="F107" s="361" t="s">
        <v>855</v>
      </c>
      <c r="G107" s="734"/>
      <c r="H107" s="150">
        <v>28</v>
      </c>
      <c r="I107" s="140"/>
      <c r="J107" s="111"/>
      <c r="K107" s="111"/>
      <c r="L107" s="111"/>
      <c r="M107" s="151"/>
      <c r="N107" s="670">
        <f t="shared" si="1"/>
        <v>0</v>
      </c>
    </row>
    <row r="108" spans="1:14" ht="15.75" customHeight="1">
      <c r="A108" s="117">
        <v>100</v>
      </c>
      <c r="B108" s="118">
        <v>19</v>
      </c>
      <c r="C108" s="313" t="s">
        <v>1570</v>
      </c>
      <c r="D108" s="312" t="s">
        <v>857</v>
      </c>
      <c r="E108" s="313" t="s">
        <v>796</v>
      </c>
      <c r="F108" s="361" t="s">
        <v>855</v>
      </c>
      <c r="G108" s="734"/>
      <c r="H108" s="150">
        <v>30</v>
      </c>
      <c r="I108" s="140"/>
      <c r="J108" s="111"/>
      <c r="K108" s="111"/>
      <c r="L108" s="111"/>
      <c r="M108" s="151"/>
      <c r="N108" s="670">
        <f t="shared" si="1"/>
        <v>0</v>
      </c>
    </row>
    <row r="109" spans="1:14" ht="15.75" customHeight="1">
      <c r="A109" s="119">
        <v>101</v>
      </c>
      <c r="B109" s="120">
        <v>20</v>
      </c>
      <c r="C109" s="313" t="s">
        <v>1571</v>
      </c>
      <c r="D109" s="312" t="s">
        <v>857</v>
      </c>
      <c r="E109" s="313" t="s">
        <v>797</v>
      </c>
      <c r="F109" s="361" t="s">
        <v>855</v>
      </c>
      <c r="G109" s="734"/>
      <c r="H109" s="150">
        <v>32</v>
      </c>
      <c r="I109" s="140"/>
      <c r="J109" s="111"/>
      <c r="K109" s="111"/>
      <c r="L109" s="111"/>
      <c r="M109" s="151"/>
      <c r="N109" s="670">
        <f t="shared" si="1"/>
        <v>0</v>
      </c>
    </row>
    <row r="110" spans="1:14" ht="15.75" customHeight="1">
      <c r="A110" s="117">
        <v>102</v>
      </c>
      <c r="B110" s="118">
        <v>21</v>
      </c>
      <c r="C110" s="313" t="s">
        <v>1575</v>
      </c>
      <c r="D110" s="312" t="s">
        <v>857</v>
      </c>
      <c r="E110" s="313" t="s">
        <v>796</v>
      </c>
      <c r="F110" s="361" t="s">
        <v>855</v>
      </c>
      <c r="G110" s="734"/>
      <c r="H110" s="150">
        <v>33</v>
      </c>
      <c r="I110" s="140"/>
      <c r="J110" s="111"/>
      <c r="K110" s="111"/>
      <c r="L110" s="111"/>
      <c r="M110" s="151"/>
      <c r="N110" s="670">
        <f t="shared" si="1"/>
        <v>0</v>
      </c>
    </row>
    <row r="111" spans="1:14" ht="15.75" customHeight="1">
      <c r="A111" s="119">
        <v>103</v>
      </c>
      <c r="B111" s="120">
        <v>22</v>
      </c>
      <c r="C111" s="313" t="s">
        <v>1576</v>
      </c>
      <c r="D111" s="312" t="s">
        <v>857</v>
      </c>
      <c r="E111" s="313" t="s">
        <v>1527</v>
      </c>
      <c r="F111" s="361" t="s">
        <v>855</v>
      </c>
      <c r="G111" s="734"/>
      <c r="H111" s="150">
        <v>34</v>
      </c>
      <c r="I111" s="140"/>
      <c r="J111" s="111"/>
      <c r="K111" s="111"/>
      <c r="L111" s="111"/>
      <c r="M111" s="151"/>
      <c r="N111" s="670">
        <f t="shared" si="1"/>
        <v>0</v>
      </c>
    </row>
    <row r="112" spans="1:14" ht="15.75" customHeight="1">
      <c r="A112" s="117">
        <v>104</v>
      </c>
      <c r="B112" s="118">
        <v>23</v>
      </c>
      <c r="C112" s="313" t="s">
        <v>1561</v>
      </c>
      <c r="D112" s="312" t="s">
        <v>927</v>
      </c>
      <c r="E112" s="313" t="s">
        <v>1068</v>
      </c>
      <c r="F112" s="361" t="s">
        <v>855</v>
      </c>
      <c r="G112" s="734"/>
      <c r="H112" s="150">
        <v>32</v>
      </c>
      <c r="I112" s="140"/>
      <c r="J112" s="111"/>
      <c r="K112" s="111"/>
      <c r="L112" s="111"/>
      <c r="M112" s="151"/>
      <c r="N112" s="670">
        <f t="shared" si="1"/>
        <v>0</v>
      </c>
    </row>
    <row r="113" spans="1:14" ht="15.75" customHeight="1">
      <c r="A113" s="119">
        <v>105</v>
      </c>
      <c r="B113" s="120">
        <v>24</v>
      </c>
      <c r="C113" s="313" t="s">
        <v>1584</v>
      </c>
      <c r="D113" s="312" t="s">
        <v>927</v>
      </c>
      <c r="E113" s="313" t="s">
        <v>1068</v>
      </c>
      <c r="F113" s="361" t="s">
        <v>855</v>
      </c>
      <c r="G113" s="737"/>
      <c r="H113" s="494">
        <v>34</v>
      </c>
      <c r="I113" s="495"/>
      <c r="J113" s="496"/>
      <c r="K113" s="496"/>
      <c r="L113" s="496"/>
      <c r="M113" s="497"/>
      <c r="N113" s="670">
        <f t="shared" si="1"/>
        <v>0</v>
      </c>
    </row>
    <row r="114" spans="1:14" ht="15.75" customHeight="1" thickBot="1">
      <c r="A114" s="192"/>
      <c r="B114" s="596"/>
      <c r="C114" s="597"/>
      <c r="D114" s="598"/>
      <c r="E114" s="598"/>
      <c r="F114" s="218"/>
      <c r="G114" s="738"/>
      <c r="H114" s="184"/>
      <c r="I114" s="105"/>
      <c r="J114" s="171"/>
      <c r="K114" s="171"/>
      <c r="L114" s="171"/>
      <c r="M114" s="172"/>
      <c r="N114" s="670"/>
    </row>
    <row r="115" spans="1:14" ht="15.75" customHeight="1" thickBot="1">
      <c r="A115" s="124" t="s">
        <v>941</v>
      </c>
      <c r="B115" s="124" t="s">
        <v>941</v>
      </c>
      <c r="C115" s="561" t="s">
        <v>862</v>
      </c>
      <c r="D115" s="106" t="s">
        <v>831</v>
      </c>
      <c r="E115" s="138" t="s">
        <v>832</v>
      </c>
      <c r="F115" s="138" t="s">
        <v>833</v>
      </c>
      <c r="G115" s="155" t="s">
        <v>834</v>
      </c>
      <c r="H115" s="155" t="s">
        <v>835</v>
      </c>
      <c r="I115" s="103">
        <v>1</v>
      </c>
      <c r="J115" s="156">
        <v>2</v>
      </c>
      <c r="K115" s="156">
        <v>3</v>
      </c>
      <c r="L115" s="156">
        <v>4</v>
      </c>
      <c r="M115" s="157">
        <v>5</v>
      </c>
      <c r="N115" s="158" t="s">
        <v>836</v>
      </c>
    </row>
    <row r="116" spans="1:14" ht="15.75" customHeight="1">
      <c r="A116" s="117">
        <v>106</v>
      </c>
      <c r="B116" s="125">
        <v>1</v>
      </c>
      <c r="C116" s="363" t="s">
        <v>1612</v>
      </c>
      <c r="D116" s="362" t="s">
        <v>1613</v>
      </c>
      <c r="E116" s="363" t="s">
        <v>1614</v>
      </c>
      <c r="F116" s="722" t="s">
        <v>864</v>
      </c>
      <c r="G116" s="735"/>
      <c r="H116" s="148">
        <v>22</v>
      </c>
      <c r="I116" s="139"/>
      <c r="J116" s="110"/>
      <c r="K116" s="110"/>
      <c r="L116" s="110"/>
      <c r="M116" s="149"/>
      <c r="N116" s="670">
        <f t="shared" si="1"/>
        <v>0</v>
      </c>
    </row>
    <row r="117" spans="1:14" ht="15.75" customHeight="1" thickBot="1">
      <c r="A117" s="121"/>
      <c r="B117" s="107"/>
      <c r="C117" s="126"/>
      <c r="D117" s="126"/>
      <c r="E117" s="126"/>
      <c r="F117" s="122"/>
      <c r="G117" s="736"/>
      <c r="H117" s="152"/>
      <c r="I117" s="141"/>
      <c r="J117" s="153"/>
      <c r="K117" s="153"/>
      <c r="L117" s="153"/>
      <c r="M117" s="154"/>
      <c r="N117" s="670"/>
    </row>
    <row r="118" spans="1:14" ht="15.75" customHeight="1" thickBot="1">
      <c r="A118" s="114" t="s">
        <v>941</v>
      </c>
      <c r="B118" s="114" t="s">
        <v>941</v>
      </c>
      <c r="C118" s="445" t="s">
        <v>866</v>
      </c>
      <c r="D118" s="106" t="s">
        <v>831</v>
      </c>
      <c r="E118" s="138" t="s">
        <v>832</v>
      </c>
      <c r="F118" s="138" t="s">
        <v>833</v>
      </c>
      <c r="G118" s="155" t="s">
        <v>834</v>
      </c>
      <c r="H118" s="155" t="s">
        <v>835</v>
      </c>
      <c r="I118" s="103">
        <v>1</v>
      </c>
      <c r="J118" s="156">
        <v>2</v>
      </c>
      <c r="K118" s="156">
        <v>3</v>
      </c>
      <c r="L118" s="156">
        <v>4</v>
      </c>
      <c r="M118" s="157">
        <v>5</v>
      </c>
      <c r="N118" s="158" t="s">
        <v>836</v>
      </c>
    </row>
    <row r="119" spans="1:14" ht="15.75" customHeight="1">
      <c r="A119" s="117">
        <v>107</v>
      </c>
      <c r="B119" s="118">
        <v>1</v>
      </c>
      <c r="C119" s="562" t="s">
        <v>277</v>
      </c>
      <c r="D119" s="325" t="s">
        <v>798</v>
      </c>
      <c r="E119" s="313" t="s">
        <v>1650</v>
      </c>
      <c r="F119" s="722" t="s">
        <v>1635</v>
      </c>
      <c r="G119" s="735"/>
      <c r="H119" s="148">
        <v>31</v>
      </c>
      <c r="I119" s="139"/>
      <c r="J119" s="110"/>
      <c r="K119" s="110"/>
      <c r="L119" s="110"/>
      <c r="M119" s="149"/>
      <c r="N119" s="670">
        <f t="shared" si="1"/>
        <v>0</v>
      </c>
    </row>
    <row r="120" spans="1:14" ht="15.75" customHeight="1">
      <c r="A120" s="117">
        <v>108</v>
      </c>
      <c r="B120" s="118">
        <v>2</v>
      </c>
      <c r="C120" s="562" t="s">
        <v>1647</v>
      </c>
      <c r="D120" s="325" t="s">
        <v>869</v>
      </c>
      <c r="E120" s="313" t="s">
        <v>1648</v>
      </c>
      <c r="F120" s="767" t="s">
        <v>1635</v>
      </c>
      <c r="G120" s="735"/>
      <c r="H120" s="148">
        <v>21</v>
      </c>
      <c r="I120" s="139"/>
      <c r="J120" s="110"/>
      <c r="K120" s="110"/>
      <c r="L120" s="110"/>
      <c r="M120" s="149"/>
      <c r="N120" s="670">
        <f t="shared" si="1"/>
        <v>0</v>
      </c>
    </row>
    <row r="121" spans="1:14" ht="15.75" customHeight="1">
      <c r="A121" s="117">
        <v>109</v>
      </c>
      <c r="B121" s="118">
        <v>3</v>
      </c>
      <c r="C121" s="562" t="s">
        <v>1649</v>
      </c>
      <c r="D121" s="325" t="s">
        <v>869</v>
      </c>
      <c r="E121" s="313" t="s">
        <v>1648</v>
      </c>
      <c r="F121" s="360" t="s">
        <v>1635</v>
      </c>
      <c r="G121" s="735"/>
      <c r="H121" s="148">
        <v>26</v>
      </c>
      <c r="I121" s="139"/>
      <c r="J121" s="110"/>
      <c r="K121" s="110"/>
      <c r="L121" s="110"/>
      <c r="M121" s="149"/>
      <c r="N121" s="670">
        <f t="shared" si="1"/>
        <v>0</v>
      </c>
    </row>
    <row r="122" spans="1:14" ht="15.75" customHeight="1" thickBot="1">
      <c r="A122" s="121"/>
      <c r="B122" s="122"/>
      <c r="C122" s="424"/>
      <c r="D122" s="423"/>
      <c r="E122" s="424"/>
      <c r="F122" s="218"/>
      <c r="G122" s="736"/>
      <c r="H122" s="152"/>
      <c r="I122" s="141"/>
      <c r="J122" s="153"/>
      <c r="K122" s="153"/>
      <c r="L122" s="153"/>
      <c r="M122" s="154"/>
      <c r="N122" s="670"/>
    </row>
    <row r="123" spans="1:14" ht="15.75" customHeight="1" thickBot="1">
      <c r="A123" s="114" t="s">
        <v>941</v>
      </c>
      <c r="B123" s="114" t="s">
        <v>941</v>
      </c>
      <c r="C123" s="440" t="s">
        <v>871</v>
      </c>
      <c r="D123" s="103" t="s">
        <v>831</v>
      </c>
      <c r="E123" s="138" t="s">
        <v>832</v>
      </c>
      <c r="F123" s="138" t="s">
        <v>833</v>
      </c>
      <c r="G123" s="155" t="s">
        <v>834</v>
      </c>
      <c r="H123" s="155" t="s">
        <v>835</v>
      </c>
      <c r="I123" s="103">
        <v>1</v>
      </c>
      <c r="J123" s="156">
        <v>2</v>
      </c>
      <c r="K123" s="156">
        <v>3</v>
      </c>
      <c r="L123" s="156">
        <v>4</v>
      </c>
      <c r="M123" s="157">
        <v>5</v>
      </c>
      <c r="N123" s="158" t="s">
        <v>836</v>
      </c>
    </row>
    <row r="124" spans="1:14" ht="15.75" customHeight="1">
      <c r="A124" s="117">
        <v>110</v>
      </c>
      <c r="B124" s="118">
        <v>1</v>
      </c>
      <c r="C124" s="518" t="s">
        <v>214</v>
      </c>
      <c r="D124" s="273" t="s">
        <v>817</v>
      </c>
      <c r="E124" s="518" t="s">
        <v>190</v>
      </c>
      <c r="F124" s="723" t="s">
        <v>872</v>
      </c>
      <c r="G124" s="735"/>
      <c r="H124" s="148">
        <v>1</v>
      </c>
      <c r="I124" s="139"/>
      <c r="J124" s="110"/>
      <c r="K124" s="110"/>
      <c r="L124" s="110"/>
      <c r="M124" s="149"/>
      <c r="N124" s="670">
        <f t="shared" si="1"/>
        <v>0</v>
      </c>
    </row>
    <row r="125" spans="1:14" ht="15.75" customHeight="1">
      <c r="A125" s="119">
        <v>111</v>
      </c>
      <c r="B125" s="120">
        <v>2</v>
      </c>
      <c r="C125" s="335" t="s">
        <v>218</v>
      </c>
      <c r="D125" s="329" t="s">
        <v>512</v>
      </c>
      <c r="E125" s="335"/>
      <c r="F125" s="687" t="s">
        <v>872</v>
      </c>
      <c r="G125" s="734"/>
      <c r="H125" s="150">
        <v>20</v>
      </c>
      <c r="I125" s="140"/>
      <c r="J125" s="111"/>
      <c r="K125" s="111"/>
      <c r="L125" s="111"/>
      <c r="M125" s="151"/>
      <c r="N125" s="670">
        <f t="shared" si="1"/>
        <v>0</v>
      </c>
    </row>
    <row r="126" spans="1:14" ht="15.75" customHeight="1">
      <c r="A126" s="117">
        <v>112</v>
      </c>
      <c r="B126" s="118">
        <v>3</v>
      </c>
      <c r="C126" s="563" t="s">
        <v>220</v>
      </c>
      <c r="D126" s="442" t="s">
        <v>167</v>
      </c>
      <c r="E126" s="520" t="s">
        <v>221</v>
      </c>
      <c r="F126" s="687" t="s">
        <v>872</v>
      </c>
      <c r="G126" s="734"/>
      <c r="H126" s="150">
        <v>9</v>
      </c>
      <c r="I126" s="140"/>
      <c r="J126" s="111"/>
      <c r="K126" s="111"/>
      <c r="L126" s="111"/>
      <c r="M126" s="151"/>
      <c r="N126" s="670">
        <f t="shared" si="1"/>
        <v>0</v>
      </c>
    </row>
    <row r="127" spans="1:14" ht="15.75" customHeight="1">
      <c r="A127" s="119">
        <v>113</v>
      </c>
      <c r="B127" s="120">
        <v>4</v>
      </c>
      <c r="C127" s="519" t="s">
        <v>223</v>
      </c>
      <c r="D127" s="564" t="s">
        <v>167</v>
      </c>
      <c r="E127" s="565" t="s">
        <v>224</v>
      </c>
      <c r="F127" s="687" t="s">
        <v>872</v>
      </c>
      <c r="G127" s="734"/>
      <c r="H127" s="150">
        <v>11</v>
      </c>
      <c r="I127" s="140"/>
      <c r="J127" s="111"/>
      <c r="K127" s="111"/>
      <c r="L127" s="111"/>
      <c r="M127" s="151"/>
      <c r="N127" s="670">
        <f t="shared" si="1"/>
        <v>0</v>
      </c>
    </row>
    <row r="128" spans="1:14" ht="15.75" customHeight="1">
      <c r="A128" s="119">
        <v>114</v>
      </c>
      <c r="B128" s="120">
        <v>5</v>
      </c>
      <c r="C128" s="332" t="s">
        <v>212</v>
      </c>
      <c r="D128" s="331" t="s">
        <v>928</v>
      </c>
      <c r="E128" s="332" t="s">
        <v>213</v>
      </c>
      <c r="F128" s="687" t="s">
        <v>872</v>
      </c>
      <c r="G128" s="734"/>
      <c r="H128" s="150">
        <v>2</v>
      </c>
      <c r="I128" s="140"/>
      <c r="J128" s="111"/>
      <c r="K128" s="111"/>
      <c r="L128" s="111"/>
      <c r="M128" s="151"/>
      <c r="N128" s="670">
        <f t="shared" si="1"/>
        <v>0</v>
      </c>
    </row>
    <row r="129" spans="1:14" ht="15.75" customHeight="1">
      <c r="A129" s="117">
        <v>115</v>
      </c>
      <c r="B129" s="118">
        <v>6</v>
      </c>
      <c r="C129" s="519" t="s">
        <v>219</v>
      </c>
      <c r="D129" s="331" t="s">
        <v>928</v>
      </c>
      <c r="E129" s="519" t="s">
        <v>213</v>
      </c>
      <c r="F129" s="687" t="s">
        <v>872</v>
      </c>
      <c r="G129" s="734"/>
      <c r="H129" s="150">
        <v>15</v>
      </c>
      <c r="I129" s="140"/>
      <c r="J129" s="111"/>
      <c r="K129" s="111"/>
      <c r="L129" s="111"/>
      <c r="M129" s="151"/>
      <c r="N129" s="670">
        <f t="shared" si="1"/>
        <v>0</v>
      </c>
    </row>
    <row r="130" spans="1:14" ht="15.75" customHeight="1">
      <c r="A130" s="119">
        <v>116</v>
      </c>
      <c r="B130" s="120">
        <v>7</v>
      </c>
      <c r="C130" s="332" t="s">
        <v>222</v>
      </c>
      <c r="D130" s="331" t="s">
        <v>928</v>
      </c>
      <c r="E130" s="441" t="s">
        <v>213</v>
      </c>
      <c r="F130" s="687" t="s">
        <v>872</v>
      </c>
      <c r="G130" s="734"/>
      <c r="H130" s="150">
        <v>17</v>
      </c>
      <c r="I130" s="140"/>
      <c r="J130" s="111"/>
      <c r="K130" s="111"/>
      <c r="L130" s="111"/>
      <c r="M130" s="151"/>
      <c r="N130" s="670">
        <f t="shared" si="1"/>
        <v>0</v>
      </c>
    </row>
    <row r="131" spans="1:14" ht="15.75" customHeight="1">
      <c r="A131" s="117">
        <v>117</v>
      </c>
      <c r="B131" s="118">
        <v>8</v>
      </c>
      <c r="C131" s="189" t="s">
        <v>216</v>
      </c>
      <c r="D131" s="273" t="s">
        <v>875</v>
      </c>
      <c r="E131" s="189" t="s">
        <v>217</v>
      </c>
      <c r="F131" s="687" t="s">
        <v>872</v>
      </c>
      <c r="G131" s="734"/>
      <c r="H131" s="150">
        <v>12</v>
      </c>
      <c r="I131" s="140"/>
      <c r="J131" s="111"/>
      <c r="K131" s="111"/>
      <c r="L131" s="111"/>
      <c r="M131" s="151"/>
      <c r="N131" s="670">
        <f t="shared" si="1"/>
        <v>0</v>
      </c>
    </row>
    <row r="132" spans="1:14" ht="15.75" customHeight="1">
      <c r="A132" s="119">
        <v>118</v>
      </c>
      <c r="B132" s="120">
        <v>9</v>
      </c>
      <c r="C132" s="189" t="s">
        <v>215</v>
      </c>
      <c r="D132" s="329" t="s">
        <v>873</v>
      </c>
      <c r="E132" s="189" t="s">
        <v>196</v>
      </c>
      <c r="F132" s="687" t="s">
        <v>872</v>
      </c>
      <c r="G132" s="734"/>
      <c r="H132" s="150">
        <v>5</v>
      </c>
      <c r="I132" s="140"/>
      <c r="J132" s="111"/>
      <c r="K132" s="111"/>
      <c r="L132" s="111"/>
      <c r="M132" s="151"/>
      <c r="N132" s="670">
        <f t="shared" si="1"/>
        <v>0</v>
      </c>
    </row>
    <row r="133" spans="1:14" ht="15.75" customHeight="1">
      <c r="A133" s="117">
        <v>119</v>
      </c>
      <c r="B133" s="118">
        <v>10</v>
      </c>
      <c r="C133" s="330" t="s">
        <v>225</v>
      </c>
      <c r="D133" s="329" t="s">
        <v>873</v>
      </c>
      <c r="E133" s="330" t="s">
        <v>194</v>
      </c>
      <c r="F133" s="687" t="s">
        <v>872</v>
      </c>
      <c r="G133" s="734"/>
      <c r="H133" s="150">
        <v>13</v>
      </c>
      <c r="I133" s="140"/>
      <c r="J133" s="111"/>
      <c r="K133" s="111"/>
      <c r="L133" s="111"/>
      <c r="M133" s="151"/>
      <c r="N133" s="670">
        <f t="shared" si="1"/>
        <v>0</v>
      </c>
    </row>
    <row r="134" spans="1:14" ht="15.75" customHeight="1">
      <c r="A134" s="119">
        <v>120</v>
      </c>
      <c r="B134" s="120">
        <v>11</v>
      </c>
      <c r="C134" s="330" t="s">
        <v>226</v>
      </c>
      <c r="D134" s="329" t="s">
        <v>873</v>
      </c>
      <c r="E134" s="330" t="s">
        <v>227</v>
      </c>
      <c r="F134" s="687" t="s">
        <v>872</v>
      </c>
      <c r="G134" s="734"/>
      <c r="H134" s="150">
        <v>14</v>
      </c>
      <c r="I134" s="140"/>
      <c r="J134" s="111"/>
      <c r="K134" s="111"/>
      <c r="L134" s="111"/>
      <c r="M134" s="151"/>
      <c r="N134" s="670">
        <f aca="true" t="shared" si="2" ref="N134:N197">SUM(I134:M134)</f>
        <v>0</v>
      </c>
    </row>
    <row r="135" spans="1:14" ht="15.75" customHeight="1" thickBot="1">
      <c r="A135" s="121"/>
      <c r="B135" s="122"/>
      <c r="C135" s="443"/>
      <c r="D135" s="443"/>
      <c r="E135" s="443"/>
      <c r="F135" s="724"/>
      <c r="G135" s="736"/>
      <c r="H135" s="152"/>
      <c r="I135" s="141"/>
      <c r="J135" s="153"/>
      <c r="K135" s="153"/>
      <c r="L135" s="153"/>
      <c r="M135" s="154"/>
      <c r="N135" s="670"/>
    </row>
    <row r="136" spans="1:14" ht="15.75" customHeight="1" thickBot="1">
      <c r="A136" s="190" t="s">
        <v>941</v>
      </c>
      <c r="B136" s="603" t="s">
        <v>941</v>
      </c>
      <c r="C136" s="604" t="s">
        <v>878</v>
      </c>
      <c r="D136" s="499" t="s">
        <v>831</v>
      </c>
      <c r="E136" s="499" t="s">
        <v>832</v>
      </c>
      <c r="F136" s="684" t="s">
        <v>833</v>
      </c>
      <c r="G136" s="155" t="s">
        <v>834</v>
      </c>
      <c r="H136" s="161" t="s">
        <v>835</v>
      </c>
      <c r="I136" s="108">
        <v>1</v>
      </c>
      <c r="J136" s="115">
        <v>2</v>
      </c>
      <c r="K136" s="115">
        <v>3</v>
      </c>
      <c r="L136" s="115">
        <v>4</v>
      </c>
      <c r="M136" s="116">
        <v>5</v>
      </c>
      <c r="N136" s="158" t="s">
        <v>836</v>
      </c>
    </row>
    <row r="137" spans="1:14" ht="15.75" customHeight="1">
      <c r="A137" s="600">
        <v>121</v>
      </c>
      <c r="B137" s="336">
        <v>1</v>
      </c>
      <c r="C137" s="337" t="s">
        <v>300</v>
      </c>
      <c r="D137" s="336" t="s">
        <v>301</v>
      </c>
      <c r="E137" s="337" t="s">
        <v>726</v>
      </c>
      <c r="F137" s="698" t="s">
        <v>880</v>
      </c>
      <c r="G137" s="739"/>
      <c r="H137" s="766">
        <v>7</v>
      </c>
      <c r="I137" s="221"/>
      <c r="J137" s="222"/>
      <c r="K137" s="222"/>
      <c r="L137" s="222"/>
      <c r="M137" s="223"/>
      <c r="N137" s="670">
        <f t="shared" si="2"/>
        <v>0</v>
      </c>
    </row>
    <row r="138" spans="1:14" ht="15.75" customHeight="1">
      <c r="A138" s="578">
        <v>122</v>
      </c>
      <c r="B138" s="136">
        <v>2</v>
      </c>
      <c r="C138" s="327" t="s">
        <v>790</v>
      </c>
      <c r="D138" s="136" t="s">
        <v>301</v>
      </c>
      <c r="E138" s="335" t="s">
        <v>727</v>
      </c>
      <c r="F138" s="725" t="s">
        <v>880</v>
      </c>
      <c r="G138" s="740"/>
      <c r="H138" s="765">
        <v>8</v>
      </c>
      <c r="I138" s="556"/>
      <c r="J138" s="557"/>
      <c r="K138" s="557"/>
      <c r="L138" s="557"/>
      <c r="M138" s="558"/>
      <c r="N138" s="670">
        <f t="shared" si="2"/>
        <v>0</v>
      </c>
    </row>
    <row r="139" spans="1:14" ht="15.75" customHeight="1">
      <c r="A139" s="578">
        <v>123</v>
      </c>
      <c r="B139" s="136">
        <v>3</v>
      </c>
      <c r="C139" s="335" t="s">
        <v>298</v>
      </c>
      <c r="D139" s="136" t="s">
        <v>290</v>
      </c>
      <c r="E139" s="335" t="s">
        <v>728</v>
      </c>
      <c r="F139" s="725" t="s">
        <v>880</v>
      </c>
      <c r="G139" s="740"/>
      <c r="H139" s="765">
        <v>19</v>
      </c>
      <c r="I139" s="556"/>
      <c r="J139" s="557"/>
      <c r="K139" s="557"/>
      <c r="L139" s="557"/>
      <c r="M139" s="558"/>
      <c r="N139" s="670">
        <f t="shared" si="2"/>
        <v>0</v>
      </c>
    </row>
    <row r="140" spans="1:14" ht="15.75" customHeight="1">
      <c r="A140" s="601">
        <v>124</v>
      </c>
      <c r="B140" s="136">
        <v>4</v>
      </c>
      <c r="C140" s="335" t="s">
        <v>299</v>
      </c>
      <c r="D140" s="136" t="s">
        <v>284</v>
      </c>
      <c r="E140" s="335" t="s">
        <v>729</v>
      </c>
      <c r="F140" s="725" t="s">
        <v>880</v>
      </c>
      <c r="G140" s="739"/>
      <c r="H140" s="766">
        <v>10</v>
      </c>
      <c r="I140" s="221"/>
      <c r="J140" s="222"/>
      <c r="K140" s="222"/>
      <c r="L140" s="222"/>
      <c r="M140" s="223"/>
      <c r="N140" s="670">
        <f t="shared" si="2"/>
        <v>0</v>
      </c>
    </row>
    <row r="141" spans="1:14" ht="15.75" customHeight="1" thickBot="1">
      <c r="A141" s="602"/>
      <c r="B141" s="173"/>
      <c r="C141" s="521"/>
      <c r="D141" s="566"/>
      <c r="E141" s="456"/>
      <c r="F141" s="486"/>
      <c r="G141" s="736"/>
      <c r="H141" s="152"/>
      <c r="I141" s="141"/>
      <c r="J141" s="153"/>
      <c r="K141" s="153"/>
      <c r="L141" s="153"/>
      <c r="M141" s="154"/>
      <c r="N141" s="670"/>
    </row>
    <row r="142" spans="1:14" ht="15.75" customHeight="1" thickBot="1">
      <c r="A142" s="124" t="s">
        <v>941</v>
      </c>
      <c r="B142" s="124" t="s">
        <v>941</v>
      </c>
      <c r="C142" s="452" t="s">
        <v>884</v>
      </c>
      <c r="D142" s="106" t="s">
        <v>831</v>
      </c>
      <c r="E142" s="106" t="s">
        <v>832</v>
      </c>
      <c r="F142" s="138" t="s">
        <v>833</v>
      </c>
      <c r="G142" s="155" t="s">
        <v>834</v>
      </c>
      <c r="H142" s="155" t="s">
        <v>835</v>
      </c>
      <c r="I142" s="103">
        <v>1</v>
      </c>
      <c r="J142" s="156">
        <v>2</v>
      </c>
      <c r="K142" s="156">
        <v>3</v>
      </c>
      <c r="L142" s="156">
        <v>4</v>
      </c>
      <c r="M142" s="157">
        <v>5</v>
      </c>
      <c r="N142" s="158" t="s">
        <v>836</v>
      </c>
    </row>
    <row r="143" spans="1:14" ht="15.75" customHeight="1">
      <c r="A143" s="117">
        <v>125</v>
      </c>
      <c r="B143" s="102">
        <v>1</v>
      </c>
      <c r="C143" s="567" t="s">
        <v>91</v>
      </c>
      <c r="D143" s="568" t="s">
        <v>888</v>
      </c>
      <c r="E143" s="569" t="s">
        <v>92</v>
      </c>
      <c r="F143" s="689" t="s">
        <v>885</v>
      </c>
      <c r="G143" s="741"/>
      <c r="H143" s="763">
        <v>27</v>
      </c>
      <c r="I143" s="143"/>
      <c r="J143" s="165"/>
      <c r="K143" s="165"/>
      <c r="L143" s="165"/>
      <c r="M143" s="166"/>
      <c r="N143" s="670">
        <f t="shared" si="2"/>
        <v>0</v>
      </c>
    </row>
    <row r="144" spans="1:14" ht="15.75" customHeight="1">
      <c r="A144" s="119">
        <v>126</v>
      </c>
      <c r="B144" s="102">
        <v>2</v>
      </c>
      <c r="C144" s="351" t="s">
        <v>88</v>
      </c>
      <c r="D144" s="347" t="s">
        <v>487</v>
      </c>
      <c r="E144" s="570" t="s">
        <v>89</v>
      </c>
      <c r="F144" s="689" t="s">
        <v>885</v>
      </c>
      <c r="G144" s="741"/>
      <c r="H144" s="763">
        <v>25</v>
      </c>
      <c r="I144" s="143"/>
      <c r="J144" s="165"/>
      <c r="K144" s="165"/>
      <c r="L144" s="165"/>
      <c r="M144" s="166"/>
      <c r="N144" s="670">
        <f t="shared" si="2"/>
        <v>0</v>
      </c>
    </row>
    <row r="145" spans="1:14" ht="15.75" customHeight="1">
      <c r="A145" s="119">
        <v>127</v>
      </c>
      <c r="B145" s="102">
        <v>3</v>
      </c>
      <c r="C145" s="345" t="s">
        <v>105</v>
      </c>
      <c r="D145" s="348" t="s">
        <v>487</v>
      </c>
      <c r="E145" s="571" t="s">
        <v>106</v>
      </c>
      <c r="F145" s="689" t="s">
        <v>885</v>
      </c>
      <c r="G145" s="741"/>
      <c r="H145" s="763">
        <v>26</v>
      </c>
      <c r="I145" s="143"/>
      <c r="J145" s="165"/>
      <c r="K145" s="165"/>
      <c r="L145" s="165"/>
      <c r="M145" s="166"/>
      <c r="N145" s="670">
        <f t="shared" si="2"/>
        <v>0</v>
      </c>
    </row>
    <row r="146" spans="1:14" ht="15.75" customHeight="1">
      <c r="A146" s="117">
        <v>128</v>
      </c>
      <c r="B146" s="102">
        <v>4</v>
      </c>
      <c r="C146" s="522" t="s">
        <v>101</v>
      </c>
      <c r="D146" s="572" t="s">
        <v>895</v>
      </c>
      <c r="E146" s="573" t="s">
        <v>102</v>
      </c>
      <c r="F146" s="689" t="s">
        <v>885</v>
      </c>
      <c r="G146" s="741"/>
      <c r="H146" s="763">
        <v>36</v>
      </c>
      <c r="I146" s="143"/>
      <c r="J146" s="165"/>
      <c r="K146" s="165"/>
      <c r="L146" s="165"/>
      <c r="M146" s="166"/>
      <c r="N146" s="670">
        <f t="shared" si="2"/>
        <v>0</v>
      </c>
    </row>
    <row r="147" spans="1:14" ht="15.75" customHeight="1">
      <c r="A147" s="119">
        <v>129</v>
      </c>
      <c r="B147" s="102">
        <v>5</v>
      </c>
      <c r="C147" s="345" t="s">
        <v>93</v>
      </c>
      <c r="D147" s="348" t="s">
        <v>1051</v>
      </c>
      <c r="E147" s="571" t="s">
        <v>94</v>
      </c>
      <c r="F147" s="689" t="s">
        <v>885</v>
      </c>
      <c r="G147" s="741"/>
      <c r="H147" s="763">
        <v>36</v>
      </c>
      <c r="I147" s="143"/>
      <c r="J147" s="165"/>
      <c r="K147" s="165"/>
      <c r="L147" s="165"/>
      <c r="M147" s="166"/>
      <c r="N147" s="670">
        <f t="shared" si="2"/>
        <v>0</v>
      </c>
    </row>
    <row r="148" spans="1:14" ht="15.75" customHeight="1">
      <c r="A148" s="117">
        <v>130</v>
      </c>
      <c r="B148" s="102">
        <v>6</v>
      </c>
      <c r="C148" s="345" t="s">
        <v>90</v>
      </c>
      <c r="D148" s="348" t="s">
        <v>486</v>
      </c>
      <c r="E148" s="571" t="s">
        <v>73</v>
      </c>
      <c r="F148" s="689" t="s">
        <v>885</v>
      </c>
      <c r="G148" s="741"/>
      <c r="H148" s="763">
        <v>32</v>
      </c>
      <c r="I148" s="143"/>
      <c r="J148" s="165"/>
      <c r="K148" s="165"/>
      <c r="L148" s="165"/>
      <c r="M148" s="166"/>
      <c r="N148" s="670">
        <f t="shared" si="2"/>
        <v>0</v>
      </c>
    </row>
    <row r="149" spans="1:14" ht="15.75" customHeight="1">
      <c r="A149" s="119">
        <v>131</v>
      </c>
      <c r="B149" s="102">
        <v>7</v>
      </c>
      <c r="C149" s="345" t="s">
        <v>99</v>
      </c>
      <c r="D149" s="348" t="s">
        <v>486</v>
      </c>
      <c r="E149" s="571" t="s">
        <v>73</v>
      </c>
      <c r="F149" s="689" t="s">
        <v>885</v>
      </c>
      <c r="G149" s="741"/>
      <c r="H149" s="763">
        <v>33</v>
      </c>
      <c r="I149" s="143"/>
      <c r="J149" s="165"/>
      <c r="K149" s="165"/>
      <c r="L149" s="165"/>
      <c r="M149" s="166"/>
      <c r="N149" s="670">
        <f t="shared" si="2"/>
        <v>0</v>
      </c>
    </row>
    <row r="150" spans="1:14" ht="15.75" customHeight="1">
      <c r="A150" s="117">
        <v>132</v>
      </c>
      <c r="B150" s="102">
        <v>8</v>
      </c>
      <c r="C150" s="345" t="s">
        <v>107</v>
      </c>
      <c r="D150" s="348" t="s">
        <v>486</v>
      </c>
      <c r="E150" s="571" t="s">
        <v>73</v>
      </c>
      <c r="F150" s="689" t="s">
        <v>885</v>
      </c>
      <c r="G150" s="741"/>
      <c r="H150" s="763">
        <v>34</v>
      </c>
      <c r="I150" s="143"/>
      <c r="J150" s="165"/>
      <c r="K150" s="165"/>
      <c r="L150" s="165"/>
      <c r="M150" s="166"/>
      <c r="N150" s="670">
        <f t="shared" si="2"/>
        <v>0</v>
      </c>
    </row>
    <row r="151" spans="1:14" ht="15.75" customHeight="1">
      <c r="A151" s="119">
        <v>133</v>
      </c>
      <c r="B151" s="102">
        <v>9</v>
      </c>
      <c r="C151" s="574" t="s">
        <v>103</v>
      </c>
      <c r="D151" s="348" t="s">
        <v>930</v>
      </c>
      <c r="E151" s="571" t="s">
        <v>104</v>
      </c>
      <c r="F151" s="689" t="s">
        <v>885</v>
      </c>
      <c r="G151" s="741"/>
      <c r="H151" s="763">
        <v>21</v>
      </c>
      <c r="I151" s="143"/>
      <c r="J151" s="165"/>
      <c r="K151" s="165"/>
      <c r="L151" s="165"/>
      <c r="M151" s="166"/>
      <c r="N151" s="670">
        <f t="shared" si="2"/>
        <v>0</v>
      </c>
    </row>
    <row r="152" spans="1:14" ht="15.75" customHeight="1">
      <c r="A152" s="117">
        <v>134</v>
      </c>
      <c r="B152" s="102">
        <v>10</v>
      </c>
      <c r="C152" s="345" t="s">
        <v>97</v>
      </c>
      <c r="D152" s="349" t="s">
        <v>886</v>
      </c>
      <c r="E152" s="575" t="s">
        <v>98</v>
      </c>
      <c r="F152" s="689" t="s">
        <v>885</v>
      </c>
      <c r="G152" s="741"/>
      <c r="H152" s="763">
        <v>33</v>
      </c>
      <c r="I152" s="143"/>
      <c r="J152" s="165"/>
      <c r="K152" s="165"/>
      <c r="L152" s="165"/>
      <c r="M152" s="166"/>
      <c r="N152" s="670">
        <f t="shared" si="2"/>
        <v>0</v>
      </c>
    </row>
    <row r="153" spans="1:14" ht="15.75" customHeight="1">
      <c r="A153" s="119">
        <v>135</v>
      </c>
      <c r="B153" s="102">
        <v>11</v>
      </c>
      <c r="C153" s="345" t="s">
        <v>100</v>
      </c>
      <c r="D153" s="347" t="s">
        <v>886</v>
      </c>
      <c r="E153" s="575" t="s">
        <v>98</v>
      </c>
      <c r="F153" s="689" t="s">
        <v>885</v>
      </c>
      <c r="G153" s="741"/>
      <c r="H153" s="763">
        <v>34</v>
      </c>
      <c r="I153" s="143"/>
      <c r="J153" s="165"/>
      <c r="K153" s="165"/>
      <c r="L153" s="165"/>
      <c r="M153" s="166"/>
      <c r="N153" s="670">
        <f t="shared" si="2"/>
        <v>0</v>
      </c>
    </row>
    <row r="154" spans="1:14" ht="15.75" customHeight="1">
      <c r="A154" s="117">
        <v>136</v>
      </c>
      <c r="B154" s="102">
        <v>12</v>
      </c>
      <c r="C154" s="350" t="s">
        <v>95</v>
      </c>
      <c r="D154" s="348" t="s">
        <v>489</v>
      </c>
      <c r="E154" s="605" t="s">
        <v>96</v>
      </c>
      <c r="F154" s="689" t="s">
        <v>885</v>
      </c>
      <c r="G154" s="741"/>
      <c r="H154" s="763">
        <v>24</v>
      </c>
      <c r="I154" s="143"/>
      <c r="J154" s="165"/>
      <c r="K154" s="165"/>
      <c r="L154" s="165"/>
      <c r="M154" s="166"/>
      <c r="N154" s="670">
        <f t="shared" si="2"/>
        <v>0</v>
      </c>
    </row>
    <row r="155" spans="1:14" ht="15.75" customHeight="1" thickBot="1">
      <c r="A155" s="121"/>
      <c r="B155" s="107"/>
      <c r="C155" s="576"/>
      <c r="D155" s="577"/>
      <c r="E155" s="576"/>
      <c r="F155" s="690"/>
      <c r="G155" s="742"/>
      <c r="H155" s="167"/>
      <c r="I155" s="144"/>
      <c r="J155" s="126"/>
      <c r="K155" s="126"/>
      <c r="L155" s="126"/>
      <c r="M155" s="168"/>
      <c r="N155" s="670"/>
    </row>
    <row r="156" spans="1:14" ht="15.75" customHeight="1" thickBot="1">
      <c r="A156" s="124" t="s">
        <v>941</v>
      </c>
      <c r="B156" s="124" t="s">
        <v>941</v>
      </c>
      <c r="C156" s="452" t="s">
        <v>890</v>
      </c>
      <c r="D156" s="106" t="s">
        <v>831</v>
      </c>
      <c r="E156" s="138" t="s">
        <v>832</v>
      </c>
      <c r="F156" s="138" t="s">
        <v>833</v>
      </c>
      <c r="G156" s="155" t="s">
        <v>834</v>
      </c>
      <c r="H156" s="155" t="s">
        <v>835</v>
      </c>
      <c r="I156" s="103">
        <v>1</v>
      </c>
      <c r="J156" s="156">
        <v>2</v>
      </c>
      <c r="K156" s="156">
        <v>3</v>
      </c>
      <c r="L156" s="156">
        <v>4</v>
      </c>
      <c r="M156" s="157">
        <v>5</v>
      </c>
      <c r="N156" s="158" t="s">
        <v>836</v>
      </c>
    </row>
    <row r="157" spans="1:14" ht="15.75" customHeight="1">
      <c r="A157" s="117">
        <v>137</v>
      </c>
      <c r="B157" s="118">
        <v>1</v>
      </c>
      <c r="C157" s="363" t="s">
        <v>1692</v>
      </c>
      <c r="D157" s="362" t="s">
        <v>895</v>
      </c>
      <c r="E157" s="363" t="s">
        <v>1684</v>
      </c>
      <c r="F157" s="298" t="s">
        <v>896</v>
      </c>
      <c r="G157" s="743"/>
      <c r="H157" s="764">
        <v>5</v>
      </c>
      <c r="I157" s="142"/>
      <c r="J157" s="162"/>
      <c r="K157" s="162"/>
      <c r="L157" s="162"/>
      <c r="M157" s="163"/>
      <c r="N157" s="670">
        <f t="shared" si="2"/>
        <v>0</v>
      </c>
    </row>
    <row r="158" spans="1:14" ht="15.75" customHeight="1">
      <c r="A158" s="119">
        <v>138</v>
      </c>
      <c r="B158" s="120">
        <v>2</v>
      </c>
      <c r="C158" s="366" t="s">
        <v>1697</v>
      </c>
      <c r="D158" s="365" t="s">
        <v>895</v>
      </c>
      <c r="E158" s="366" t="s">
        <v>1690</v>
      </c>
      <c r="F158" s="627" t="s">
        <v>896</v>
      </c>
      <c r="G158" s="741"/>
      <c r="H158" s="763">
        <v>9</v>
      </c>
      <c r="I158" s="143"/>
      <c r="J158" s="165"/>
      <c r="K158" s="165"/>
      <c r="L158" s="165"/>
      <c r="M158" s="166"/>
      <c r="N158" s="670">
        <f t="shared" si="2"/>
        <v>0</v>
      </c>
    </row>
    <row r="159" spans="1:14" ht="15.75" customHeight="1">
      <c r="A159" s="117">
        <v>139</v>
      </c>
      <c r="B159" s="118">
        <v>3</v>
      </c>
      <c r="C159" s="335" t="s">
        <v>1698</v>
      </c>
      <c r="D159" s="136" t="s">
        <v>895</v>
      </c>
      <c r="E159" s="335" t="s">
        <v>1684</v>
      </c>
      <c r="F159" s="627" t="s">
        <v>896</v>
      </c>
      <c r="G159" s="741"/>
      <c r="H159" s="763">
        <v>13</v>
      </c>
      <c r="I159" s="143"/>
      <c r="J159" s="165"/>
      <c r="K159" s="165"/>
      <c r="L159" s="165"/>
      <c r="M159" s="166"/>
      <c r="N159" s="670">
        <f t="shared" si="2"/>
        <v>0</v>
      </c>
    </row>
    <row r="160" spans="1:14" ht="15.75" customHeight="1">
      <c r="A160" s="119">
        <v>140</v>
      </c>
      <c r="B160" s="120">
        <v>4</v>
      </c>
      <c r="C160" s="281" t="s">
        <v>1695</v>
      </c>
      <c r="D160" s="269" t="s">
        <v>894</v>
      </c>
      <c r="E160" s="606" t="s">
        <v>1696</v>
      </c>
      <c r="F160" s="627" t="s">
        <v>896</v>
      </c>
      <c r="G160" s="741"/>
      <c r="H160" s="763">
        <v>14</v>
      </c>
      <c r="I160" s="143"/>
      <c r="J160" s="165"/>
      <c r="K160" s="165"/>
      <c r="L160" s="165"/>
      <c r="M160" s="166"/>
      <c r="N160" s="670">
        <f t="shared" si="2"/>
        <v>0</v>
      </c>
    </row>
    <row r="161" spans="1:14" ht="15.75" customHeight="1">
      <c r="A161" s="117">
        <v>141</v>
      </c>
      <c r="B161" s="118">
        <v>5</v>
      </c>
      <c r="C161" s="335" t="s">
        <v>1704</v>
      </c>
      <c r="D161" s="136" t="s">
        <v>894</v>
      </c>
      <c r="E161" s="526" t="s">
        <v>1705</v>
      </c>
      <c r="F161" s="627" t="s">
        <v>896</v>
      </c>
      <c r="G161" s="741"/>
      <c r="H161" s="763">
        <v>17</v>
      </c>
      <c r="I161" s="143"/>
      <c r="J161" s="165"/>
      <c r="K161" s="165"/>
      <c r="L161" s="165"/>
      <c r="M161" s="166"/>
      <c r="N161" s="670">
        <f t="shared" si="2"/>
        <v>0</v>
      </c>
    </row>
    <row r="162" spans="1:14" ht="15.75" customHeight="1">
      <c r="A162" s="119">
        <v>142</v>
      </c>
      <c r="B162" s="120">
        <v>6</v>
      </c>
      <c r="C162" s="281" t="s">
        <v>1693</v>
      </c>
      <c r="D162" s="269" t="s">
        <v>891</v>
      </c>
      <c r="E162" s="607" t="s">
        <v>1694</v>
      </c>
      <c r="F162" s="627" t="s">
        <v>896</v>
      </c>
      <c r="G162" s="741"/>
      <c r="H162" s="763">
        <v>12</v>
      </c>
      <c r="I162" s="143"/>
      <c r="J162" s="165"/>
      <c r="K162" s="165"/>
      <c r="L162" s="165"/>
      <c r="M162" s="166"/>
      <c r="N162" s="670">
        <f t="shared" si="2"/>
        <v>0</v>
      </c>
    </row>
    <row r="163" spans="1:14" ht="15.75" customHeight="1">
      <c r="A163" s="117">
        <v>143</v>
      </c>
      <c r="B163" s="118">
        <v>7</v>
      </c>
      <c r="C163" s="335" t="s">
        <v>1700</v>
      </c>
      <c r="D163" s="136" t="s">
        <v>1680</v>
      </c>
      <c r="E163" s="526" t="s">
        <v>1701</v>
      </c>
      <c r="F163" s="627" t="s">
        <v>896</v>
      </c>
      <c r="G163" s="741"/>
      <c r="H163" s="763">
        <v>15</v>
      </c>
      <c r="I163" s="143"/>
      <c r="J163" s="165"/>
      <c r="K163" s="165"/>
      <c r="L163" s="165"/>
      <c r="M163" s="166"/>
      <c r="N163" s="670">
        <f t="shared" si="2"/>
        <v>0</v>
      </c>
    </row>
    <row r="164" spans="1:14" ht="15.75" customHeight="1">
      <c r="A164" s="119">
        <v>144</v>
      </c>
      <c r="B164" s="120">
        <v>8</v>
      </c>
      <c r="C164" s="335" t="s">
        <v>1702</v>
      </c>
      <c r="D164" s="136" t="s">
        <v>1680</v>
      </c>
      <c r="E164" s="526" t="s">
        <v>1703</v>
      </c>
      <c r="F164" s="627" t="s">
        <v>896</v>
      </c>
      <c r="G164" s="741"/>
      <c r="H164" s="763">
        <v>16</v>
      </c>
      <c r="I164" s="143"/>
      <c r="J164" s="165"/>
      <c r="K164" s="165"/>
      <c r="L164" s="165"/>
      <c r="M164" s="166"/>
      <c r="N164" s="670">
        <f t="shared" si="2"/>
        <v>0</v>
      </c>
    </row>
    <row r="165" spans="1:14" ht="15.75" customHeight="1">
      <c r="A165" s="117">
        <v>145</v>
      </c>
      <c r="B165" s="118">
        <v>9</v>
      </c>
      <c r="C165" s="608" t="s">
        <v>1699</v>
      </c>
      <c r="D165" s="609" t="s">
        <v>893</v>
      </c>
      <c r="E165" s="526" t="s">
        <v>1688</v>
      </c>
      <c r="F165" s="627" t="s">
        <v>896</v>
      </c>
      <c r="G165" s="741"/>
      <c r="H165" s="763">
        <v>18</v>
      </c>
      <c r="I165" s="143"/>
      <c r="J165" s="165"/>
      <c r="K165" s="165"/>
      <c r="L165" s="165"/>
      <c r="M165" s="166"/>
      <c r="N165" s="670">
        <f t="shared" si="2"/>
        <v>0</v>
      </c>
    </row>
    <row r="166" spans="1:14" ht="15.75" customHeight="1" thickBot="1">
      <c r="A166" s="121"/>
      <c r="B166" s="107"/>
      <c r="C166" s="579"/>
      <c r="D166" s="580"/>
      <c r="E166" s="581"/>
      <c r="F166" s="683"/>
      <c r="G166" s="736"/>
      <c r="H166" s="152"/>
      <c r="I166" s="141"/>
      <c r="J166" s="153"/>
      <c r="K166" s="153"/>
      <c r="L166" s="153"/>
      <c r="M166" s="154"/>
      <c r="N166" s="670"/>
    </row>
    <row r="167" spans="1:14" ht="15.75" customHeight="1" thickBot="1">
      <c r="A167" s="124" t="s">
        <v>941</v>
      </c>
      <c r="B167" s="124" t="s">
        <v>941</v>
      </c>
      <c r="C167" s="457" t="s">
        <v>897</v>
      </c>
      <c r="D167" s="106" t="s">
        <v>831</v>
      </c>
      <c r="E167" s="138" t="s">
        <v>832</v>
      </c>
      <c r="F167" s="138" t="s">
        <v>833</v>
      </c>
      <c r="G167" s="155" t="s">
        <v>834</v>
      </c>
      <c r="H167" s="155" t="s">
        <v>835</v>
      </c>
      <c r="I167" s="103">
        <v>1</v>
      </c>
      <c r="J167" s="156">
        <v>2</v>
      </c>
      <c r="K167" s="156">
        <v>3</v>
      </c>
      <c r="L167" s="156">
        <v>4</v>
      </c>
      <c r="M167" s="157">
        <v>5</v>
      </c>
      <c r="N167" s="158" t="s">
        <v>836</v>
      </c>
    </row>
    <row r="168" spans="1:14" ht="15.75" customHeight="1">
      <c r="A168" s="117">
        <v>146</v>
      </c>
      <c r="B168" s="118">
        <v>1</v>
      </c>
      <c r="C168" s="272" t="s">
        <v>730</v>
      </c>
      <c r="D168" s="274" t="s">
        <v>803</v>
      </c>
      <c r="E168" s="524" t="s">
        <v>745</v>
      </c>
      <c r="F168" s="151" t="s">
        <v>899</v>
      </c>
      <c r="G168" s="734"/>
      <c r="H168" s="150">
        <v>4</v>
      </c>
      <c r="I168" s="140"/>
      <c r="J168" s="111"/>
      <c r="K168" s="111"/>
      <c r="L168" s="111"/>
      <c r="M168" s="151"/>
      <c r="N168" s="670">
        <f t="shared" si="2"/>
        <v>0</v>
      </c>
    </row>
    <row r="169" spans="1:14" ht="15.75" customHeight="1">
      <c r="A169" s="119">
        <v>147</v>
      </c>
      <c r="B169" s="120">
        <v>2</v>
      </c>
      <c r="C169" s="272" t="s">
        <v>731</v>
      </c>
      <c r="D169" s="274" t="s">
        <v>898</v>
      </c>
      <c r="E169" s="459" t="s">
        <v>746</v>
      </c>
      <c r="F169" s="151" t="s">
        <v>899</v>
      </c>
      <c r="G169" s="734"/>
      <c r="H169" s="150">
        <v>10</v>
      </c>
      <c r="I169" s="140"/>
      <c r="J169" s="111"/>
      <c r="K169" s="111"/>
      <c r="L169" s="111"/>
      <c r="M169" s="151"/>
      <c r="N169" s="670">
        <f t="shared" si="2"/>
        <v>0</v>
      </c>
    </row>
    <row r="170" spans="1:14" ht="15.75" customHeight="1">
      <c r="A170" s="117">
        <v>148</v>
      </c>
      <c r="B170" s="120">
        <v>3</v>
      </c>
      <c r="C170" s="272" t="s">
        <v>732</v>
      </c>
      <c r="D170" s="274" t="s">
        <v>819</v>
      </c>
      <c r="E170" s="459" t="s">
        <v>747</v>
      </c>
      <c r="F170" s="151" t="s">
        <v>899</v>
      </c>
      <c r="G170" s="734"/>
      <c r="H170" s="150">
        <v>10</v>
      </c>
      <c r="I170" s="140"/>
      <c r="J170" s="111"/>
      <c r="K170" s="111"/>
      <c r="L170" s="111"/>
      <c r="M170" s="151"/>
      <c r="N170" s="670">
        <f t="shared" si="2"/>
        <v>0</v>
      </c>
    </row>
    <row r="171" spans="1:14" ht="15.75" customHeight="1">
      <c r="A171" s="119">
        <v>149</v>
      </c>
      <c r="B171" s="118">
        <v>4</v>
      </c>
      <c r="C171" s="272" t="s">
        <v>733</v>
      </c>
      <c r="D171" s="274" t="s">
        <v>900</v>
      </c>
      <c r="E171" s="458" t="s">
        <v>748</v>
      </c>
      <c r="F171" s="151" t="s">
        <v>899</v>
      </c>
      <c r="G171" s="734"/>
      <c r="H171" s="150">
        <v>11</v>
      </c>
      <c r="I171" s="140"/>
      <c r="J171" s="111"/>
      <c r="K171" s="111"/>
      <c r="L171" s="111"/>
      <c r="M171" s="151"/>
      <c r="N171" s="670">
        <f t="shared" si="2"/>
        <v>0</v>
      </c>
    </row>
    <row r="172" spans="1:14" ht="15.75" customHeight="1">
      <c r="A172" s="117">
        <v>150</v>
      </c>
      <c r="B172" s="118">
        <v>5</v>
      </c>
      <c r="C172" s="272" t="s">
        <v>734</v>
      </c>
      <c r="D172" s="274" t="s">
        <v>935</v>
      </c>
      <c r="E172" s="459" t="s">
        <v>749</v>
      </c>
      <c r="F172" s="149" t="s">
        <v>899</v>
      </c>
      <c r="G172" s="735"/>
      <c r="H172" s="148">
        <v>1</v>
      </c>
      <c r="I172" s="139"/>
      <c r="J172" s="110"/>
      <c r="K172" s="110"/>
      <c r="L172" s="110"/>
      <c r="M172" s="149"/>
      <c r="N172" s="670">
        <f t="shared" si="2"/>
        <v>0</v>
      </c>
    </row>
    <row r="173" spans="1:14" ht="15.75" customHeight="1">
      <c r="A173" s="119">
        <v>151</v>
      </c>
      <c r="B173" s="120">
        <v>6</v>
      </c>
      <c r="C173" s="272" t="s">
        <v>735</v>
      </c>
      <c r="D173" s="274" t="s">
        <v>935</v>
      </c>
      <c r="E173" s="459" t="s">
        <v>749</v>
      </c>
      <c r="F173" s="151" t="s">
        <v>899</v>
      </c>
      <c r="G173" s="734"/>
      <c r="H173" s="150">
        <v>7</v>
      </c>
      <c r="I173" s="140"/>
      <c r="J173" s="111"/>
      <c r="K173" s="111"/>
      <c r="L173" s="111"/>
      <c r="M173" s="151"/>
      <c r="N173" s="670">
        <f t="shared" si="2"/>
        <v>0</v>
      </c>
    </row>
    <row r="174" spans="1:14" ht="15.75" customHeight="1">
      <c r="A174" s="117">
        <v>152</v>
      </c>
      <c r="B174" s="118">
        <v>7</v>
      </c>
      <c r="C174" s="272" t="s">
        <v>736</v>
      </c>
      <c r="D174" s="274" t="s">
        <v>794</v>
      </c>
      <c r="E174" s="459" t="s">
        <v>750</v>
      </c>
      <c r="F174" s="151" t="s">
        <v>899</v>
      </c>
      <c r="G174" s="734"/>
      <c r="H174" s="150">
        <v>3</v>
      </c>
      <c r="I174" s="140"/>
      <c r="J174" s="111"/>
      <c r="K174" s="111"/>
      <c r="L174" s="111"/>
      <c r="M174" s="151"/>
      <c r="N174" s="670">
        <f t="shared" si="2"/>
        <v>0</v>
      </c>
    </row>
    <row r="175" spans="1:14" ht="15.75" customHeight="1">
      <c r="A175" s="119">
        <v>153</v>
      </c>
      <c r="B175" s="120">
        <v>8</v>
      </c>
      <c r="C175" s="272" t="s">
        <v>737</v>
      </c>
      <c r="D175" s="274" t="s">
        <v>936</v>
      </c>
      <c r="E175" s="459" t="s">
        <v>751</v>
      </c>
      <c r="F175" s="151" t="s">
        <v>899</v>
      </c>
      <c r="G175" s="734"/>
      <c r="H175" s="150">
        <v>6</v>
      </c>
      <c r="I175" s="140"/>
      <c r="J175" s="111"/>
      <c r="K175" s="111"/>
      <c r="L175" s="111"/>
      <c r="M175" s="151"/>
      <c r="N175" s="670">
        <f t="shared" si="2"/>
        <v>0</v>
      </c>
    </row>
    <row r="176" spans="1:14" ht="15.75" customHeight="1">
      <c r="A176" s="117">
        <v>154</v>
      </c>
      <c r="B176" s="118">
        <v>9</v>
      </c>
      <c r="C176" s="272" t="s">
        <v>738</v>
      </c>
      <c r="D176" s="274" t="s">
        <v>485</v>
      </c>
      <c r="E176" s="459" t="s">
        <v>752</v>
      </c>
      <c r="F176" s="151" t="s">
        <v>899</v>
      </c>
      <c r="G176" s="734"/>
      <c r="H176" s="150">
        <v>7</v>
      </c>
      <c r="I176" s="140"/>
      <c r="J176" s="111"/>
      <c r="K176" s="111"/>
      <c r="L176" s="111"/>
      <c r="M176" s="151"/>
      <c r="N176" s="670">
        <f t="shared" si="2"/>
        <v>0</v>
      </c>
    </row>
    <row r="177" spans="1:14" ht="15.75" customHeight="1">
      <c r="A177" s="119">
        <v>155</v>
      </c>
      <c r="B177" s="120">
        <v>10</v>
      </c>
      <c r="C177" s="272" t="s">
        <v>739</v>
      </c>
      <c r="D177" s="274" t="s">
        <v>901</v>
      </c>
      <c r="E177" s="458" t="s">
        <v>753</v>
      </c>
      <c r="F177" s="151" t="s">
        <v>899</v>
      </c>
      <c r="G177" s="734"/>
      <c r="H177" s="150">
        <v>1</v>
      </c>
      <c r="I177" s="140"/>
      <c r="J177" s="111"/>
      <c r="K177" s="111"/>
      <c r="L177" s="111"/>
      <c r="M177" s="151"/>
      <c r="N177" s="670">
        <f t="shared" si="2"/>
        <v>0</v>
      </c>
    </row>
    <row r="178" spans="1:14" ht="15.75" customHeight="1">
      <c r="A178" s="117">
        <v>156</v>
      </c>
      <c r="B178" s="118">
        <v>11</v>
      </c>
      <c r="C178" s="272" t="s">
        <v>740</v>
      </c>
      <c r="D178" s="274" t="s">
        <v>901</v>
      </c>
      <c r="E178" s="459" t="s">
        <v>753</v>
      </c>
      <c r="F178" s="151" t="s">
        <v>899</v>
      </c>
      <c r="G178" s="734"/>
      <c r="H178" s="150">
        <v>2</v>
      </c>
      <c r="I178" s="140"/>
      <c r="J178" s="111"/>
      <c r="K178" s="111"/>
      <c r="L178" s="111"/>
      <c r="M178" s="151"/>
      <c r="N178" s="670">
        <f t="shared" si="2"/>
        <v>0</v>
      </c>
    </row>
    <row r="179" spans="1:14" ht="15.75" customHeight="1">
      <c r="A179" s="119">
        <v>157</v>
      </c>
      <c r="B179" s="120">
        <v>12</v>
      </c>
      <c r="C179" s="272" t="s">
        <v>741</v>
      </c>
      <c r="D179" s="274" t="s">
        <v>901</v>
      </c>
      <c r="E179" s="459" t="s">
        <v>753</v>
      </c>
      <c r="F179" s="151" t="s">
        <v>899</v>
      </c>
      <c r="G179" s="734"/>
      <c r="H179" s="150">
        <v>19</v>
      </c>
      <c r="I179" s="140"/>
      <c r="J179" s="111"/>
      <c r="K179" s="111"/>
      <c r="L179" s="111"/>
      <c r="M179" s="151"/>
      <c r="N179" s="670">
        <f t="shared" si="2"/>
        <v>0</v>
      </c>
    </row>
    <row r="180" spans="1:14" ht="15.75" customHeight="1">
      <c r="A180" s="117">
        <v>158</v>
      </c>
      <c r="B180" s="118">
        <v>13</v>
      </c>
      <c r="C180" s="272" t="s">
        <v>742</v>
      </c>
      <c r="D180" s="274" t="s">
        <v>903</v>
      </c>
      <c r="E180" s="459" t="s">
        <v>715</v>
      </c>
      <c r="F180" s="693" t="s">
        <v>899</v>
      </c>
      <c r="G180" s="734"/>
      <c r="H180" s="150">
        <v>19</v>
      </c>
      <c r="I180" s="140"/>
      <c r="J180" s="111"/>
      <c r="K180" s="111"/>
      <c r="L180" s="111"/>
      <c r="M180" s="151"/>
      <c r="N180" s="670">
        <f t="shared" si="2"/>
        <v>0</v>
      </c>
    </row>
    <row r="181" spans="1:14" ht="15.75" customHeight="1">
      <c r="A181" s="119">
        <v>159</v>
      </c>
      <c r="B181" s="120">
        <v>14</v>
      </c>
      <c r="C181" s="272" t="s">
        <v>743</v>
      </c>
      <c r="D181" s="274" t="s">
        <v>903</v>
      </c>
      <c r="E181" s="459" t="s">
        <v>754</v>
      </c>
      <c r="F181" s="693" t="s">
        <v>899</v>
      </c>
      <c r="G181" s="734"/>
      <c r="H181" s="150">
        <v>20</v>
      </c>
      <c r="I181" s="140"/>
      <c r="J181" s="111"/>
      <c r="K181" s="111"/>
      <c r="L181" s="111"/>
      <c r="M181" s="151"/>
      <c r="N181" s="670">
        <f t="shared" si="2"/>
        <v>0</v>
      </c>
    </row>
    <row r="182" spans="1:14" ht="15.75" customHeight="1">
      <c r="A182" s="117">
        <v>160</v>
      </c>
      <c r="B182" s="118">
        <v>15</v>
      </c>
      <c r="C182" s="272" t="s">
        <v>744</v>
      </c>
      <c r="D182" s="274" t="s">
        <v>804</v>
      </c>
      <c r="E182" s="582" t="s">
        <v>755</v>
      </c>
      <c r="F182" s="151" t="s">
        <v>899</v>
      </c>
      <c r="G182" s="734"/>
      <c r="H182" s="150">
        <v>11</v>
      </c>
      <c r="I182" s="140"/>
      <c r="J182" s="111"/>
      <c r="K182" s="111"/>
      <c r="L182" s="111"/>
      <c r="M182" s="151"/>
      <c r="N182" s="670">
        <f t="shared" si="2"/>
        <v>0</v>
      </c>
    </row>
    <row r="183" spans="1:14" ht="15.75" customHeight="1" thickBot="1">
      <c r="A183" s="179"/>
      <c r="B183" s="127"/>
      <c r="C183" s="583"/>
      <c r="D183" s="153"/>
      <c r="E183" s="584"/>
      <c r="F183" s="122"/>
      <c r="G183" s="736"/>
      <c r="H183" s="152"/>
      <c r="I183" s="141"/>
      <c r="J183" s="153"/>
      <c r="K183" s="153"/>
      <c r="L183" s="153"/>
      <c r="M183" s="154"/>
      <c r="N183" s="670"/>
    </row>
    <row r="184" spans="1:14" ht="15.75" customHeight="1" thickBot="1">
      <c r="A184" s="124" t="s">
        <v>941</v>
      </c>
      <c r="B184" s="124" t="s">
        <v>941</v>
      </c>
      <c r="C184" s="452" t="s">
        <v>904</v>
      </c>
      <c r="D184" s="106" t="s">
        <v>831</v>
      </c>
      <c r="E184" s="138" t="s">
        <v>832</v>
      </c>
      <c r="F184" s="138" t="s">
        <v>833</v>
      </c>
      <c r="G184" s="155" t="s">
        <v>834</v>
      </c>
      <c r="H184" s="155" t="s">
        <v>835</v>
      </c>
      <c r="I184" s="103">
        <v>1</v>
      </c>
      <c r="J184" s="156">
        <v>2</v>
      </c>
      <c r="K184" s="156">
        <v>3</v>
      </c>
      <c r="L184" s="156">
        <v>4</v>
      </c>
      <c r="M184" s="157">
        <v>5</v>
      </c>
      <c r="N184" s="158" t="s">
        <v>836</v>
      </c>
    </row>
    <row r="185" spans="1:14" ht="15.75" customHeight="1">
      <c r="A185" s="180">
        <v>161</v>
      </c>
      <c r="B185" s="336">
        <v>1</v>
      </c>
      <c r="C185" s="337" t="s">
        <v>479</v>
      </c>
      <c r="D185" s="136" t="s">
        <v>937</v>
      </c>
      <c r="E185" s="335" t="s">
        <v>480</v>
      </c>
      <c r="F185" s="300" t="s">
        <v>905</v>
      </c>
      <c r="G185" s="740"/>
      <c r="H185" s="765">
        <v>25</v>
      </c>
      <c r="I185" s="183"/>
      <c r="J185" s="170"/>
      <c r="K185" s="170"/>
      <c r="L185" s="170"/>
      <c r="M185" s="186"/>
      <c r="N185" s="670">
        <f t="shared" si="2"/>
        <v>0</v>
      </c>
    </row>
    <row r="186" spans="1:14" ht="15.75" customHeight="1" thickBot="1">
      <c r="A186" s="137"/>
      <c r="B186" s="109"/>
      <c r="C186" s="462"/>
      <c r="D186" s="463"/>
      <c r="E186" s="585"/>
      <c r="F186" s="122"/>
      <c r="G186" s="736"/>
      <c r="H186" s="152"/>
      <c r="I186" s="141"/>
      <c r="J186" s="153"/>
      <c r="K186" s="153"/>
      <c r="L186" s="153"/>
      <c r="M186" s="154"/>
      <c r="N186" s="670"/>
    </row>
    <row r="187" spans="1:14" ht="15.75" customHeight="1" thickBot="1">
      <c r="A187" s="190" t="s">
        <v>941</v>
      </c>
      <c r="B187" s="114" t="s">
        <v>941</v>
      </c>
      <c r="C187" s="445" t="s">
        <v>906</v>
      </c>
      <c r="D187" s="101" t="s">
        <v>831</v>
      </c>
      <c r="E187" s="160" t="s">
        <v>832</v>
      </c>
      <c r="F187" s="160" t="s">
        <v>833</v>
      </c>
      <c r="G187" s="155" t="s">
        <v>834</v>
      </c>
      <c r="H187" s="161" t="s">
        <v>835</v>
      </c>
      <c r="I187" s="108">
        <v>1</v>
      </c>
      <c r="J187" s="115">
        <v>2</v>
      </c>
      <c r="K187" s="115">
        <v>3</v>
      </c>
      <c r="L187" s="115">
        <v>4</v>
      </c>
      <c r="M187" s="116">
        <v>5</v>
      </c>
      <c r="N187" s="158" t="s">
        <v>836</v>
      </c>
    </row>
    <row r="188" spans="1:14" ht="15.75" customHeight="1">
      <c r="A188" s="117">
        <v>162</v>
      </c>
      <c r="B188" s="118">
        <v>1</v>
      </c>
      <c r="C188" s="586" t="s">
        <v>576</v>
      </c>
      <c r="D188" s="376" t="s">
        <v>907</v>
      </c>
      <c r="E188" s="326" t="s">
        <v>577</v>
      </c>
      <c r="F188" s="486" t="s">
        <v>908</v>
      </c>
      <c r="G188" s="735"/>
      <c r="H188" s="148">
        <v>22</v>
      </c>
      <c r="I188" s="139"/>
      <c r="J188" s="110"/>
      <c r="K188" s="110"/>
      <c r="L188" s="110"/>
      <c r="M188" s="149"/>
      <c r="N188" s="670">
        <f t="shared" si="2"/>
        <v>0</v>
      </c>
    </row>
    <row r="189" spans="1:14" ht="15.75" customHeight="1">
      <c r="A189" s="117">
        <v>163</v>
      </c>
      <c r="B189" s="118">
        <v>2</v>
      </c>
      <c r="C189" s="587" t="s">
        <v>579</v>
      </c>
      <c r="D189" s="376" t="s">
        <v>907</v>
      </c>
      <c r="E189" s="326" t="s">
        <v>566</v>
      </c>
      <c r="F189" s="726" t="s">
        <v>908</v>
      </c>
      <c r="G189" s="734"/>
      <c r="H189" s="150">
        <v>23</v>
      </c>
      <c r="I189" s="140"/>
      <c r="J189" s="111"/>
      <c r="K189" s="111"/>
      <c r="L189" s="111"/>
      <c r="M189" s="151"/>
      <c r="N189" s="670">
        <f t="shared" si="2"/>
        <v>0</v>
      </c>
    </row>
    <row r="190" spans="1:14" ht="15.75" customHeight="1">
      <c r="A190" s="117">
        <v>164</v>
      </c>
      <c r="B190" s="120">
        <v>3</v>
      </c>
      <c r="C190" s="326" t="s">
        <v>582</v>
      </c>
      <c r="D190" s="325" t="s">
        <v>907</v>
      </c>
      <c r="E190" s="326" t="s">
        <v>583</v>
      </c>
      <c r="F190" s="726" t="s">
        <v>908</v>
      </c>
      <c r="G190" s="734"/>
      <c r="H190" s="150">
        <v>35</v>
      </c>
      <c r="I190" s="140"/>
      <c r="J190" s="111"/>
      <c r="K190" s="111"/>
      <c r="L190" s="111"/>
      <c r="M190" s="151"/>
      <c r="N190" s="670">
        <f t="shared" si="2"/>
        <v>0</v>
      </c>
    </row>
    <row r="191" spans="1:14" ht="15.75" customHeight="1">
      <c r="A191" s="117">
        <v>165</v>
      </c>
      <c r="B191" s="118">
        <v>4</v>
      </c>
      <c r="C191" s="326" t="s">
        <v>588</v>
      </c>
      <c r="D191" s="376" t="s">
        <v>907</v>
      </c>
      <c r="E191" s="326" t="s">
        <v>566</v>
      </c>
      <c r="F191" s="726" t="s">
        <v>908</v>
      </c>
      <c r="G191" s="734"/>
      <c r="H191" s="150">
        <v>36</v>
      </c>
      <c r="I191" s="140"/>
      <c r="J191" s="111"/>
      <c r="K191" s="111"/>
      <c r="L191" s="111"/>
      <c r="M191" s="151"/>
      <c r="N191" s="670">
        <f t="shared" si="2"/>
        <v>0</v>
      </c>
    </row>
    <row r="192" spans="1:14" ht="15.75" customHeight="1">
      <c r="A192" s="117">
        <v>166</v>
      </c>
      <c r="B192" s="120">
        <v>5</v>
      </c>
      <c r="C192" s="326" t="s">
        <v>584</v>
      </c>
      <c r="D192" s="376" t="s">
        <v>913</v>
      </c>
      <c r="E192" s="326" t="s">
        <v>585</v>
      </c>
      <c r="F192" s="726" t="s">
        <v>908</v>
      </c>
      <c r="G192" s="734"/>
      <c r="H192" s="150">
        <v>24</v>
      </c>
      <c r="I192" s="140"/>
      <c r="J192" s="111"/>
      <c r="K192" s="111"/>
      <c r="L192" s="111"/>
      <c r="M192" s="151"/>
      <c r="N192" s="670">
        <f t="shared" si="2"/>
        <v>0</v>
      </c>
    </row>
    <row r="193" spans="1:14" ht="15.75" customHeight="1">
      <c r="A193" s="117">
        <v>167</v>
      </c>
      <c r="B193" s="118">
        <v>6</v>
      </c>
      <c r="C193" s="326" t="s">
        <v>580</v>
      </c>
      <c r="D193" s="376" t="s">
        <v>912</v>
      </c>
      <c r="E193" s="326" t="s">
        <v>581</v>
      </c>
      <c r="F193" s="726" t="s">
        <v>908</v>
      </c>
      <c r="G193" s="734"/>
      <c r="H193" s="150">
        <v>21</v>
      </c>
      <c r="I193" s="140"/>
      <c r="J193" s="111"/>
      <c r="K193" s="111"/>
      <c r="L193" s="111"/>
      <c r="M193" s="151"/>
      <c r="N193" s="670">
        <f t="shared" si="2"/>
        <v>0</v>
      </c>
    </row>
    <row r="194" spans="1:14" ht="15.75" customHeight="1">
      <c r="A194" s="117">
        <v>168</v>
      </c>
      <c r="B194" s="120">
        <v>7</v>
      </c>
      <c r="C194" s="326" t="s">
        <v>589</v>
      </c>
      <c r="D194" s="376" t="s">
        <v>912</v>
      </c>
      <c r="E194" s="326" t="s">
        <v>581</v>
      </c>
      <c r="F194" s="726" t="s">
        <v>908</v>
      </c>
      <c r="G194" s="734"/>
      <c r="H194" s="150">
        <v>22</v>
      </c>
      <c r="I194" s="140"/>
      <c r="J194" s="111"/>
      <c r="K194" s="111"/>
      <c r="L194" s="111"/>
      <c r="M194" s="151"/>
      <c r="N194" s="670">
        <f t="shared" si="2"/>
        <v>0</v>
      </c>
    </row>
    <row r="195" spans="1:14" ht="15.75" customHeight="1">
      <c r="A195" s="117">
        <v>169</v>
      </c>
      <c r="B195" s="118">
        <v>8</v>
      </c>
      <c r="C195" s="326" t="s">
        <v>590</v>
      </c>
      <c r="D195" s="376" t="s">
        <v>912</v>
      </c>
      <c r="E195" s="326" t="s">
        <v>581</v>
      </c>
      <c r="F195" s="726" t="s">
        <v>908</v>
      </c>
      <c r="G195" s="734"/>
      <c r="H195" s="150">
        <v>23</v>
      </c>
      <c r="I195" s="140"/>
      <c r="J195" s="111"/>
      <c r="K195" s="111"/>
      <c r="L195" s="111"/>
      <c r="M195" s="151"/>
      <c r="N195" s="670">
        <f t="shared" si="2"/>
        <v>0</v>
      </c>
    </row>
    <row r="196" spans="1:14" ht="15.75" customHeight="1">
      <c r="A196" s="117">
        <v>170</v>
      </c>
      <c r="B196" s="120">
        <v>9</v>
      </c>
      <c r="C196" s="326" t="s">
        <v>586</v>
      </c>
      <c r="D196" s="376" t="s">
        <v>910</v>
      </c>
      <c r="E196" s="326" t="s">
        <v>587</v>
      </c>
      <c r="F196" s="727" t="s">
        <v>908</v>
      </c>
      <c r="G196" s="734"/>
      <c r="H196" s="150">
        <v>28</v>
      </c>
      <c r="I196" s="140"/>
      <c r="J196" s="111"/>
      <c r="K196" s="111"/>
      <c r="L196" s="111"/>
      <c r="M196" s="151"/>
      <c r="N196" s="670">
        <f t="shared" si="2"/>
        <v>0</v>
      </c>
    </row>
    <row r="197" spans="1:14" ht="15.75" customHeight="1">
      <c r="A197" s="117">
        <v>171</v>
      </c>
      <c r="B197" s="118">
        <v>10</v>
      </c>
      <c r="C197" s="563" t="s">
        <v>578</v>
      </c>
      <c r="D197" s="376" t="s">
        <v>881</v>
      </c>
      <c r="E197" s="326" t="s">
        <v>556</v>
      </c>
      <c r="F197" s="486" t="s">
        <v>908</v>
      </c>
      <c r="G197" s="735"/>
      <c r="H197" s="148">
        <v>26</v>
      </c>
      <c r="I197" s="139"/>
      <c r="J197" s="110"/>
      <c r="K197" s="110"/>
      <c r="L197" s="110"/>
      <c r="M197" s="149"/>
      <c r="N197" s="670">
        <f t="shared" si="2"/>
        <v>0</v>
      </c>
    </row>
    <row r="198" spans="1:14" ht="15.75" customHeight="1">
      <c r="A198" s="117">
        <v>172</v>
      </c>
      <c r="B198" s="120">
        <v>11</v>
      </c>
      <c r="C198" s="326" t="s">
        <v>591</v>
      </c>
      <c r="D198" s="325" t="s">
        <v>938</v>
      </c>
      <c r="E198" s="326" t="s">
        <v>560</v>
      </c>
      <c r="F198" s="726" t="s">
        <v>908</v>
      </c>
      <c r="G198" s="734"/>
      <c r="H198" s="150">
        <v>30</v>
      </c>
      <c r="I198" s="140"/>
      <c r="J198" s="111"/>
      <c r="K198" s="111"/>
      <c r="L198" s="111"/>
      <c r="M198" s="151"/>
      <c r="N198" s="670">
        <f aca="true" t="shared" si="3" ref="N198:N239">SUM(I198:M198)</f>
        <v>0</v>
      </c>
    </row>
    <row r="199" spans="1:14" ht="15.75" customHeight="1">
      <c r="A199" s="117">
        <v>173</v>
      </c>
      <c r="B199" s="118">
        <v>12</v>
      </c>
      <c r="C199" s="326" t="s">
        <v>592</v>
      </c>
      <c r="D199" s="376" t="s">
        <v>938</v>
      </c>
      <c r="E199" s="326" t="s">
        <v>560</v>
      </c>
      <c r="F199" s="726" t="s">
        <v>908</v>
      </c>
      <c r="G199" s="734"/>
      <c r="H199" s="150">
        <v>31</v>
      </c>
      <c r="I199" s="140"/>
      <c r="J199" s="111"/>
      <c r="K199" s="111"/>
      <c r="L199" s="111"/>
      <c r="M199" s="151"/>
      <c r="N199" s="670">
        <f t="shared" si="3"/>
        <v>0</v>
      </c>
    </row>
    <row r="200" spans="1:14" ht="15.75" customHeight="1" thickBot="1">
      <c r="A200" s="121"/>
      <c r="B200" s="107"/>
      <c r="C200" s="424"/>
      <c r="D200" s="423"/>
      <c r="E200" s="424"/>
      <c r="F200" s="122"/>
      <c r="G200" s="736"/>
      <c r="H200" s="152"/>
      <c r="I200" s="141"/>
      <c r="J200" s="153"/>
      <c r="K200" s="153"/>
      <c r="L200" s="153"/>
      <c r="M200" s="154"/>
      <c r="N200" s="670"/>
    </row>
    <row r="201" spans="1:14" ht="15.75" customHeight="1" thickBot="1">
      <c r="A201" s="124" t="s">
        <v>941</v>
      </c>
      <c r="B201" s="128" t="s">
        <v>941</v>
      </c>
      <c r="C201" s="406" t="s">
        <v>914</v>
      </c>
      <c r="D201" s="106" t="s">
        <v>831</v>
      </c>
      <c r="E201" s="106" t="s">
        <v>832</v>
      </c>
      <c r="F201" s="138" t="s">
        <v>833</v>
      </c>
      <c r="G201" s="155" t="s">
        <v>834</v>
      </c>
      <c r="H201" s="155" t="s">
        <v>835</v>
      </c>
      <c r="I201" s="103">
        <v>1</v>
      </c>
      <c r="J201" s="156">
        <v>2</v>
      </c>
      <c r="K201" s="156">
        <v>3</v>
      </c>
      <c r="L201" s="156">
        <v>4</v>
      </c>
      <c r="M201" s="157">
        <v>5</v>
      </c>
      <c r="N201" s="158" t="s">
        <v>836</v>
      </c>
    </row>
    <row r="202" spans="1:14" ht="15.75" customHeight="1">
      <c r="A202" s="129">
        <v>174</v>
      </c>
      <c r="B202" s="125">
        <v>1</v>
      </c>
      <c r="C202" s="588" t="s">
        <v>354</v>
      </c>
      <c r="D202" s="262" t="s">
        <v>574</v>
      </c>
      <c r="E202" s="588" t="s">
        <v>358</v>
      </c>
      <c r="F202" s="149" t="s">
        <v>915</v>
      </c>
      <c r="G202" s="735"/>
      <c r="H202" s="148">
        <v>35</v>
      </c>
      <c r="I202" s="139"/>
      <c r="J202" s="110"/>
      <c r="K202" s="110"/>
      <c r="L202" s="110"/>
      <c r="M202" s="149"/>
      <c r="N202" s="670">
        <f t="shared" si="3"/>
        <v>0</v>
      </c>
    </row>
    <row r="203" spans="1:14" ht="15.75" customHeight="1">
      <c r="A203" s="129">
        <v>175</v>
      </c>
      <c r="B203" s="125">
        <v>2</v>
      </c>
      <c r="C203" s="327" t="s">
        <v>350</v>
      </c>
      <c r="D203" s="262" t="s">
        <v>491</v>
      </c>
      <c r="E203" s="335" t="s">
        <v>344</v>
      </c>
      <c r="F203" s="149" t="s">
        <v>915</v>
      </c>
      <c r="G203" s="735"/>
      <c r="H203" s="148">
        <v>25</v>
      </c>
      <c r="I203" s="139"/>
      <c r="J203" s="110"/>
      <c r="K203" s="110"/>
      <c r="L203" s="110"/>
      <c r="M203" s="149"/>
      <c r="N203" s="670">
        <f t="shared" si="3"/>
        <v>0</v>
      </c>
    </row>
    <row r="204" spans="1:14" ht="15.75" customHeight="1">
      <c r="A204" s="129">
        <v>176</v>
      </c>
      <c r="B204" s="125">
        <v>3</v>
      </c>
      <c r="C204" s="327" t="s">
        <v>355</v>
      </c>
      <c r="D204" s="262" t="s">
        <v>491</v>
      </c>
      <c r="E204" s="335" t="s">
        <v>344</v>
      </c>
      <c r="F204" s="149" t="s">
        <v>915</v>
      </c>
      <c r="G204" s="735"/>
      <c r="H204" s="148">
        <v>27</v>
      </c>
      <c r="I204" s="139"/>
      <c r="J204" s="110"/>
      <c r="K204" s="110"/>
      <c r="L204" s="110"/>
      <c r="M204" s="149"/>
      <c r="N204" s="670">
        <f t="shared" si="3"/>
        <v>0</v>
      </c>
    </row>
    <row r="205" spans="1:14" ht="15.75" customHeight="1">
      <c r="A205" s="129">
        <v>177</v>
      </c>
      <c r="B205" s="125">
        <v>4</v>
      </c>
      <c r="C205" s="589" t="s">
        <v>351</v>
      </c>
      <c r="D205" s="136" t="s">
        <v>945</v>
      </c>
      <c r="E205" s="589" t="s">
        <v>346</v>
      </c>
      <c r="F205" s="149" t="s">
        <v>915</v>
      </c>
      <c r="G205" s="735"/>
      <c r="H205" s="148">
        <v>32</v>
      </c>
      <c r="I205" s="139"/>
      <c r="J205" s="110"/>
      <c r="K205" s="110"/>
      <c r="L205" s="110"/>
      <c r="M205" s="149"/>
      <c r="N205" s="670">
        <f t="shared" si="3"/>
        <v>0</v>
      </c>
    </row>
    <row r="206" spans="1:14" ht="15.75" customHeight="1">
      <c r="A206" s="129">
        <v>178</v>
      </c>
      <c r="B206" s="125">
        <v>5</v>
      </c>
      <c r="C206" s="327" t="s">
        <v>353</v>
      </c>
      <c r="D206" s="136" t="s">
        <v>945</v>
      </c>
      <c r="E206" s="590" t="s">
        <v>357</v>
      </c>
      <c r="F206" s="149" t="s">
        <v>915</v>
      </c>
      <c r="G206" s="735"/>
      <c r="H206" s="148">
        <v>33</v>
      </c>
      <c r="I206" s="139"/>
      <c r="J206" s="110"/>
      <c r="K206" s="110"/>
      <c r="L206" s="110"/>
      <c r="M206" s="149"/>
      <c r="N206" s="670">
        <f t="shared" si="3"/>
        <v>0</v>
      </c>
    </row>
    <row r="207" spans="1:14" ht="15.75" customHeight="1">
      <c r="A207" s="129">
        <v>179</v>
      </c>
      <c r="B207" s="125">
        <v>6</v>
      </c>
      <c r="C207" s="327" t="s">
        <v>352</v>
      </c>
      <c r="D207" s="262" t="s">
        <v>1084</v>
      </c>
      <c r="E207" s="327" t="s">
        <v>356</v>
      </c>
      <c r="F207" s="149" t="s">
        <v>915</v>
      </c>
      <c r="G207" s="735"/>
      <c r="H207" s="148">
        <v>34</v>
      </c>
      <c r="I207" s="139"/>
      <c r="J207" s="110"/>
      <c r="K207" s="110"/>
      <c r="L207" s="110"/>
      <c r="M207" s="149"/>
      <c r="N207" s="670">
        <f t="shared" si="3"/>
        <v>0</v>
      </c>
    </row>
    <row r="208" spans="1:14" ht="15.75" customHeight="1" thickBot="1">
      <c r="A208" s="121"/>
      <c r="B208" s="107"/>
      <c r="C208" s="424"/>
      <c r="D208" s="423"/>
      <c r="E208" s="424"/>
      <c r="F208" s="173"/>
      <c r="G208" s="736"/>
      <c r="H208" s="152"/>
      <c r="I208" s="141"/>
      <c r="J208" s="153"/>
      <c r="K208" s="153"/>
      <c r="L208" s="153"/>
      <c r="M208" s="154"/>
      <c r="N208" s="670">
        <f t="shared" si="3"/>
        <v>0</v>
      </c>
    </row>
    <row r="209" spans="1:14" ht="15.75" customHeight="1" thickBot="1">
      <c r="A209" s="124" t="s">
        <v>941</v>
      </c>
      <c r="B209" s="124" t="s">
        <v>941</v>
      </c>
      <c r="C209" s="452" t="s">
        <v>916</v>
      </c>
      <c r="D209" s="106" t="s">
        <v>831</v>
      </c>
      <c r="E209" s="138" t="s">
        <v>832</v>
      </c>
      <c r="F209" s="138" t="s">
        <v>833</v>
      </c>
      <c r="G209" s="155" t="s">
        <v>834</v>
      </c>
      <c r="H209" s="155" t="s">
        <v>835</v>
      </c>
      <c r="I209" s="103">
        <v>1</v>
      </c>
      <c r="J209" s="156">
        <v>2</v>
      </c>
      <c r="K209" s="156">
        <v>3</v>
      </c>
      <c r="L209" s="156">
        <v>4</v>
      </c>
      <c r="M209" s="157">
        <v>5</v>
      </c>
      <c r="N209" s="158" t="s">
        <v>836</v>
      </c>
    </row>
    <row r="210" spans="1:14" ht="15.75" customHeight="1">
      <c r="A210" s="119">
        <v>180</v>
      </c>
      <c r="B210" s="120">
        <v>1</v>
      </c>
      <c r="C210" s="387" t="s">
        <v>430</v>
      </c>
      <c r="D210" s="384" t="s">
        <v>314</v>
      </c>
      <c r="E210" s="277" t="s">
        <v>431</v>
      </c>
      <c r="F210" s="728" t="s">
        <v>917</v>
      </c>
      <c r="G210" s="734"/>
      <c r="H210" s="150">
        <v>2</v>
      </c>
      <c r="I210" s="140"/>
      <c r="J210" s="111"/>
      <c r="K210" s="111"/>
      <c r="L210" s="111"/>
      <c r="M210" s="151"/>
      <c r="N210" s="670">
        <f t="shared" si="3"/>
        <v>0</v>
      </c>
    </row>
    <row r="211" spans="1:14" ht="15.75" customHeight="1">
      <c r="A211" s="117">
        <v>181</v>
      </c>
      <c r="B211" s="118">
        <v>2</v>
      </c>
      <c r="C211" s="436" t="s">
        <v>432</v>
      </c>
      <c r="D211" s="275" t="s">
        <v>314</v>
      </c>
      <c r="E211" s="276" t="s">
        <v>322</v>
      </c>
      <c r="F211" s="728" t="s">
        <v>917</v>
      </c>
      <c r="G211" s="734"/>
      <c r="H211" s="150">
        <v>4</v>
      </c>
      <c r="I211" s="140"/>
      <c r="J211" s="111"/>
      <c r="K211" s="111"/>
      <c r="L211" s="111"/>
      <c r="M211" s="151"/>
      <c r="N211" s="670">
        <f t="shared" si="3"/>
        <v>0</v>
      </c>
    </row>
    <row r="212" spans="1:14" ht="15.75" customHeight="1">
      <c r="A212" s="119">
        <v>182</v>
      </c>
      <c r="B212" s="120">
        <v>3</v>
      </c>
      <c r="C212" s="387" t="s">
        <v>756</v>
      </c>
      <c r="D212" s="384" t="s">
        <v>314</v>
      </c>
      <c r="E212" s="277" t="s">
        <v>322</v>
      </c>
      <c r="F212" s="728" t="s">
        <v>917</v>
      </c>
      <c r="G212" s="734"/>
      <c r="H212" s="150">
        <v>8</v>
      </c>
      <c r="I212" s="140"/>
      <c r="J212" s="111"/>
      <c r="K212" s="111"/>
      <c r="L212" s="111"/>
      <c r="M212" s="151"/>
      <c r="N212" s="670">
        <f t="shared" si="3"/>
        <v>0</v>
      </c>
    </row>
    <row r="213" spans="1:14" ht="15.75" customHeight="1">
      <c r="A213" s="117">
        <v>183</v>
      </c>
      <c r="B213" s="118">
        <v>4</v>
      </c>
      <c r="C213" s="387" t="s">
        <v>442</v>
      </c>
      <c r="D213" s="384" t="s">
        <v>314</v>
      </c>
      <c r="E213" s="277" t="s">
        <v>431</v>
      </c>
      <c r="F213" s="728" t="s">
        <v>917</v>
      </c>
      <c r="G213" s="734"/>
      <c r="H213" s="150">
        <v>9</v>
      </c>
      <c r="I213" s="140"/>
      <c r="J213" s="111"/>
      <c r="K213" s="111"/>
      <c r="L213" s="111"/>
      <c r="M213" s="151"/>
      <c r="N213" s="670">
        <f t="shared" si="3"/>
        <v>0</v>
      </c>
    </row>
    <row r="214" spans="1:14" ht="15.75" customHeight="1">
      <c r="A214" s="119">
        <v>184</v>
      </c>
      <c r="B214" s="120">
        <v>5</v>
      </c>
      <c r="C214" s="436" t="s">
        <v>444</v>
      </c>
      <c r="D214" s="384" t="s">
        <v>314</v>
      </c>
      <c r="E214" s="277" t="s">
        <v>322</v>
      </c>
      <c r="F214" s="728" t="s">
        <v>917</v>
      </c>
      <c r="G214" s="734"/>
      <c r="H214" s="150">
        <v>12</v>
      </c>
      <c r="I214" s="140"/>
      <c r="J214" s="111"/>
      <c r="K214" s="111"/>
      <c r="L214" s="111"/>
      <c r="M214" s="151"/>
      <c r="N214" s="670">
        <f t="shared" si="3"/>
        <v>0</v>
      </c>
    </row>
    <row r="215" spans="1:14" ht="15.75" customHeight="1">
      <c r="A215" s="117">
        <v>185</v>
      </c>
      <c r="B215" s="118">
        <v>6</v>
      </c>
      <c r="C215" s="387" t="s">
        <v>757</v>
      </c>
      <c r="D215" s="384" t="s">
        <v>314</v>
      </c>
      <c r="E215" s="277" t="s">
        <v>322</v>
      </c>
      <c r="F215" s="728" t="s">
        <v>917</v>
      </c>
      <c r="G215" s="734"/>
      <c r="H215" s="150">
        <v>16</v>
      </c>
      <c r="I215" s="140"/>
      <c r="J215" s="111"/>
      <c r="K215" s="111"/>
      <c r="L215" s="111"/>
      <c r="M215" s="151"/>
      <c r="N215" s="670">
        <f t="shared" si="3"/>
        <v>0</v>
      </c>
    </row>
    <row r="216" spans="1:14" ht="15.75" customHeight="1">
      <c r="A216" s="117">
        <v>186</v>
      </c>
      <c r="B216" s="118">
        <v>7</v>
      </c>
      <c r="C216" s="385" t="s">
        <v>429</v>
      </c>
      <c r="D216" s="384" t="s">
        <v>320</v>
      </c>
      <c r="E216" s="277" t="s">
        <v>319</v>
      </c>
      <c r="F216" s="728" t="s">
        <v>917</v>
      </c>
      <c r="G216" s="735"/>
      <c r="H216" s="148">
        <v>1</v>
      </c>
      <c r="I216" s="139"/>
      <c r="J216" s="110"/>
      <c r="K216" s="110"/>
      <c r="L216" s="110"/>
      <c r="M216" s="149"/>
      <c r="N216" s="670">
        <f t="shared" si="3"/>
        <v>0</v>
      </c>
    </row>
    <row r="217" spans="1:14" ht="15.75" customHeight="1">
      <c r="A217" s="119">
        <v>187</v>
      </c>
      <c r="B217" s="120">
        <v>8</v>
      </c>
      <c r="C217" s="385" t="s">
        <v>437</v>
      </c>
      <c r="D217" s="384" t="s">
        <v>320</v>
      </c>
      <c r="E217" s="277" t="s">
        <v>438</v>
      </c>
      <c r="F217" s="728" t="s">
        <v>917</v>
      </c>
      <c r="G217" s="734"/>
      <c r="H217" s="150">
        <v>2</v>
      </c>
      <c r="I217" s="140"/>
      <c r="J217" s="111"/>
      <c r="K217" s="111"/>
      <c r="L217" s="111"/>
      <c r="M217" s="151"/>
      <c r="N217" s="670">
        <f t="shared" si="3"/>
        <v>0</v>
      </c>
    </row>
    <row r="218" spans="1:14" ht="15.75" customHeight="1">
      <c r="A218" s="117">
        <v>188</v>
      </c>
      <c r="B218" s="118">
        <v>9</v>
      </c>
      <c r="C218" s="386" t="s">
        <v>441</v>
      </c>
      <c r="D218" s="384" t="s">
        <v>320</v>
      </c>
      <c r="E218" s="277" t="s">
        <v>319</v>
      </c>
      <c r="F218" s="728" t="s">
        <v>917</v>
      </c>
      <c r="G218" s="734"/>
      <c r="H218" s="150">
        <v>3</v>
      </c>
      <c r="I218" s="140"/>
      <c r="J218" s="111"/>
      <c r="K218" s="111"/>
      <c r="L218" s="111"/>
      <c r="M218" s="151"/>
      <c r="N218" s="670">
        <f t="shared" si="3"/>
        <v>0</v>
      </c>
    </row>
    <row r="219" spans="1:14" ht="15.75" customHeight="1">
      <c r="A219" s="119">
        <v>189</v>
      </c>
      <c r="B219" s="120">
        <v>10</v>
      </c>
      <c r="C219" s="386" t="s">
        <v>443</v>
      </c>
      <c r="D219" s="384" t="s">
        <v>320</v>
      </c>
      <c r="E219" s="277" t="s">
        <v>438</v>
      </c>
      <c r="F219" s="728" t="s">
        <v>917</v>
      </c>
      <c r="G219" s="734"/>
      <c r="H219" s="150">
        <v>5</v>
      </c>
      <c r="I219" s="140"/>
      <c r="J219" s="111"/>
      <c r="K219" s="111"/>
      <c r="L219" s="111"/>
      <c r="M219" s="151"/>
      <c r="N219" s="670">
        <f t="shared" si="3"/>
        <v>0</v>
      </c>
    </row>
    <row r="220" spans="1:14" ht="15.75" customHeight="1">
      <c r="A220" s="117">
        <v>190</v>
      </c>
      <c r="B220" s="118">
        <v>11</v>
      </c>
      <c r="C220" s="385" t="s">
        <v>445</v>
      </c>
      <c r="D220" s="384" t="s">
        <v>320</v>
      </c>
      <c r="E220" s="277" t="s">
        <v>319</v>
      </c>
      <c r="F220" s="728" t="s">
        <v>917</v>
      </c>
      <c r="G220" s="734"/>
      <c r="H220" s="150">
        <v>6</v>
      </c>
      <c r="I220" s="140"/>
      <c r="J220" s="111"/>
      <c r="K220" s="111"/>
      <c r="L220" s="111"/>
      <c r="M220" s="151"/>
      <c r="N220" s="670">
        <f t="shared" si="3"/>
        <v>0</v>
      </c>
    </row>
    <row r="221" spans="1:14" ht="15.75" customHeight="1">
      <c r="A221" s="119">
        <v>191</v>
      </c>
      <c r="B221" s="120">
        <v>12</v>
      </c>
      <c r="C221" s="386" t="s">
        <v>440</v>
      </c>
      <c r="D221" s="384" t="s">
        <v>626</v>
      </c>
      <c r="E221" s="277" t="s">
        <v>312</v>
      </c>
      <c r="F221" s="728" t="s">
        <v>917</v>
      </c>
      <c r="G221" s="734"/>
      <c r="H221" s="150">
        <v>15</v>
      </c>
      <c r="I221" s="140"/>
      <c r="J221" s="111"/>
      <c r="K221" s="111"/>
      <c r="L221" s="111"/>
      <c r="M221" s="151"/>
      <c r="N221" s="670">
        <f t="shared" si="3"/>
        <v>0</v>
      </c>
    </row>
    <row r="222" spans="1:14" ht="15.75" customHeight="1">
      <c r="A222" s="117">
        <v>192</v>
      </c>
      <c r="B222" s="118">
        <v>13</v>
      </c>
      <c r="C222" s="385" t="s">
        <v>446</v>
      </c>
      <c r="D222" s="384" t="s">
        <v>626</v>
      </c>
      <c r="E222" s="277" t="s">
        <v>312</v>
      </c>
      <c r="F222" s="728" t="s">
        <v>917</v>
      </c>
      <c r="G222" s="734"/>
      <c r="H222" s="150">
        <v>19</v>
      </c>
      <c r="I222" s="140"/>
      <c r="J222" s="111"/>
      <c r="K222" s="111"/>
      <c r="L222" s="111"/>
      <c r="M222" s="151"/>
      <c r="N222" s="670">
        <f t="shared" si="3"/>
        <v>0</v>
      </c>
    </row>
    <row r="223" spans="1:14" ht="15.75" customHeight="1">
      <c r="A223" s="119">
        <v>193</v>
      </c>
      <c r="B223" s="120">
        <v>14</v>
      </c>
      <c r="C223" s="385" t="s">
        <v>449</v>
      </c>
      <c r="D223" s="384" t="s">
        <v>626</v>
      </c>
      <c r="E223" s="277" t="s">
        <v>312</v>
      </c>
      <c r="F223" s="728" t="s">
        <v>917</v>
      </c>
      <c r="G223" s="734"/>
      <c r="H223" s="150">
        <v>20</v>
      </c>
      <c r="I223" s="140"/>
      <c r="J223" s="111"/>
      <c r="K223" s="111"/>
      <c r="L223" s="111"/>
      <c r="M223" s="151"/>
      <c r="N223" s="670">
        <f t="shared" si="3"/>
        <v>0</v>
      </c>
    </row>
    <row r="224" spans="1:14" ht="15.75" customHeight="1">
      <c r="A224" s="117">
        <v>194</v>
      </c>
      <c r="B224" s="118">
        <v>15</v>
      </c>
      <c r="C224" s="386" t="s">
        <v>433</v>
      </c>
      <c r="D224" s="275" t="s">
        <v>316</v>
      </c>
      <c r="E224" s="277" t="s">
        <v>434</v>
      </c>
      <c r="F224" s="728" t="s">
        <v>917</v>
      </c>
      <c r="G224" s="734"/>
      <c r="H224" s="150">
        <v>13</v>
      </c>
      <c r="I224" s="140"/>
      <c r="J224" s="111"/>
      <c r="K224" s="111"/>
      <c r="L224" s="111"/>
      <c r="M224" s="151"/>
      <c r="N224" s="670">
        <f t="shared" si="3"/>
        <v>0</v>
      </c>
    </row>
    <row r="225" spans="1:14" ht="15.75" customHeight="1">
      <c r="A225" s="119">
        <v>195</v>
      </c>
      <c r="B225" s="120">
        <v>16</v>
      </c>
      <c r="C225" s="385" t="s">
        <v>447</v>
      </c>
      <c r="D225" s="275" t="s">
        <v>316</v>
      </c>
      <c r="E225" s="277" t="s">
        <v>434</v>
      </c>
      <c r="F225" s="728" t="s">
        <v>917</v>
      </c>
      <c r="G225" s="734"/>
      <c r="H225" s="150">
        <v>14</v>
      </c>
      <c r="I225" s="140"/>
      <c r="J225" s="111"/>
      <c r="K225" s="111"/>
      <c r="L225" s="111"/>
      <c r="M225" s="151"/>
      <c r="N225" s="670">
        <f t="shared" si="3"/>
        <v>0</v>
      </c>
    </row>
    <row r="226" spans="1:14" ht="15.75" customHeight="1">
      <c r="A226" s="117">
        <v>196</v>
      </c>
      <c r="B226" s="118">
        <v>17</v>
      </c>
      <c r="C226" s="386" t="s">
        <v>435</v>
      </c>
      <c r="D226" s="384" t="s">
        <v>879</v>
      </c>
      <c r="E226" s="277" t="s">
        <v>436</v>
      </c>
      <c r="F226" s="728" t="s">
        <v>917</v>
      </c>
      <c r="G226" s="734"/>
      <c r="H226" s="150">
        <v>17</v>
      </c>
      <c r="I226" s="140"/>
      <c r="J226" s="111"/>
      <c r="K226" s="111"/>
      <c r="L226" s="111"/>
      <c r="M226" s="151"/>
      <c r="N226" s="670">
        <f t="shared" si="3"/>
        <v>0</v>
      </c>
    </row>
    <row r="227" spans="1:14" ht="15.75" customHeight="1">
      <c r="A227" s="119">
        <v>197</v>
      </c>
      <c r="B227" s="120">
        <v>18</v>
      </c>
      <c r="C227" s="386" t="s">
        <v>439</v>
      </c>
      <c r="D227" s="384" t="s">
        <v>879</v>
      </c>
      <c r="E227" s="277" t="s">
        <v>436</v>
      </c>
      <c r="F227" s="728" t="s">
        <v>917</v>
      </c>
      <c r="G227" s="734"/>
      <c r="H227" s="150">
        <v>18</v>
      </c>
      <c r="I227" s="140"/>
      <c r="J227" s="111"/>
      <c r="K227" s="111"/>
      <c r="L227" s="111"/>
      <c r="M227" s="151"/>
      <c r="N227" s="670">
        <f t="shared" si="3"/>
        <v>0</v>
      </c>
    </row>
    <row r="228" spans="1:14" ht="15.75" customHeight="1">
      <c r="A228" s="117">
        <v>198</v>
      </c>
      <c r="B228" s="610">
        <v>19</v>
      </c>
      <c r="C228" s="386" t="s">
        <v>448</v>
      </c>
      <c r="D228" s="384" t="s">
        <v>318</v>
      </c>
      <c r="E228" s="276" t="s">
        <v>406</v>
      </c>
      <c r="F228" s="729" t="s">
        <v>917</v>
      </c>
      <c r="G228" s="734"/>
      <c r="H228" s="150">
        <v>1</v>
      </c>
      <c r="I228" s="140"/>
      <c r="J228" s="111"/>
      <c r="K228" s="111"/>
      <c r="L228" s="111"/>
      <c r="M228" s="151"/>
      <c r="N228" s="670">
        <f t="shared" si="3"/>
        <v>0</v>
      </c>
    </row>
    <row r="229" spans="1:14" ht="15.75" customHeight="1" thickBot="1">
      <c r="A229" s="121"/>
      <c r="B229" s="173"/>
      <c r="C229" s="591"/>
      <c r="D229" s="592"/>
      <c r="E229" s="593"/>
      <c r="F229" s="730"/>
      <c r="G229" s="736"/>
      <c r="H229" s="152"/>
      <c r="I229" s="141"/>
      <c r="J229" s="153"/>
      <c r="K229" s="153"/>
      <c r="L229" s="153"/>
      <c r="M229" s="154"/>
      <c r="N229" s="670"/>
    </row>
    <row r="230" spans="1:14" ht="15.75" customHeight="1" thickBot="1">
      <c r="A230" s="619" t="s">
        <v>941</v>
      </c>
      <c r="B230" s="130" t="s">
        <v>941</v>
      </c>
      <c r="C230" s="452" t="s">
        <v>920</v>
      </c>
      <c r="D230" s="101" t="s">
        <v>831</v>
      </c>
      <c r="E230" s="160" t="s">
        <v>832</v>
      </c>
      <c r="F230" s="160" t="s">
        <v>833</v>
      </c>
      <c r="G230" s="155" t="s">
        <v>834</v>
      </c>
      <c r="H230" s="161" t="s">
        <v>835</v>
      </c>
      <c r="I230" s="108">
        <v>1</v>
      </c>
      <c r="J230" s="115">
        <v>2</v>
      </c>
      <c r="K230" s="115">
        <v>3</v>
      </c>
      <c r="L230" s="115">
        <v>4</v>
      </c>
      <c r="M230" s="116">
        <v>5</v>
      </c>
      <c r="N230" s="158" t="s">
        <v>836</v>
      </c>
    </row>
    <row r="231" spans="1:14" ht="15.75" customHeight="1">
      <c r="A231" s="117">
        <v>199</v>
      </c>
      <c r="B231" s="131">
        <v>1</v>
      </c>
      <c r="C231" s="395" t="s">
        <v>263</v>
      </c>
      <c r="D231" s="394" t="s">
        <v>895</v>
      </c>
      <c r="E231" s="396" t="s">
        <v>264</v>
      </c>
      <c r="F231" s="731" t="s">
        <v>921</v>
      </c>
      <c r="G231" s="743"/>
      <c r="H231" s="764">
        <v>16</v>
      </c>
      <c r="I231" s="142"/>
      <c r="J231" s="162"/>
      <c r="K231" s="162"/>
      <c r="L231" s="162"/>
      <c r="M231" s="163"/>
      <c r="N231" s="670">
        <f t="shared" si="3"/>
        <v>0</v>
      </c>
    </row>
    <row r="232" spans="1:14" ht="15.75" customHeight="1">
      <c r="A232" s="119">
        <v>200</v>
      </c>
      <c r="B232" s="132">
        <v>2</v>
      </c>
      <c r="C232" s="395" t="s">
        <v>265</v>
      </c>
      <c r="D232" s="394" t="s">
        <v>895</v>
      </c>
      <c r="E232" s="396" t="s">
        <v>264</v>
      </c>
      <c r="F232" s="731" t="s">
        <v>921</v>
      </c>
      <c r="G232" s="741"/>
      <c r="H232" s="763">
        <v>18</v>
      </c>
      <c r="I232" s="143"/>
      <c r="J232" s="165"/>
      <c r="K232" s="165"/>
      <c r="L232" s="165"/>
      <c r="M232" s="166"/>
      <c r="N232" s="670">
        <f t="shared" si="3"/>
        <v>0</v>
      </c>
    </row>
    <row r="233" spans="1:14" ht="15.75" customHeight="1">
      <c r="A233" s="117">
        <v>201</v>
      </c>
      <c r="B233" s="132">
        <v>3</v>
      </c>
      <c r="C233" s="395" t="s">
        <v>259</v>
      </c>
      <c r="D233" s="394" t="s">
        <v>499</v>
      </c>
      <c r="E233" s="396" t="s">
        <v>260</v>
      </c>
      <c r="F233" s="731" t="s">
        <v>921</v>
      </c>
      <c r="G233" s="741"/>
      <c r="H233" s="763">
        <v>3</v>
      </c>
      <c r="I233" s="143"/>
      <c r="J233" s="165"/>
      <c r="K233" s="165"/>
      <c r="L233" s="165"/>
      <c r="M233" s="166"/>
      <c r="N233" s="670">
        <f t="shared" si="3"/>
        <v>0</v>
      </c>
    </row>
    <row r="234" spans="1:14" ht="15.75" customHeight="1">
      <c r="A234" s="119">
        <v>202</v>
      </c>
      <c r="B234" s="132">
        <v>4</v>
      </c>
      <c r="C234" s="395" t="s">
        <v>261</v>
      </c>
      <c r="D234" s="394" t="s">
        <v>499</v>
      </c>
      <c r="E234" s="396" t="s">
        <v>260</v>
      </c>
      <c r="F234" s="731" t="s">
        <v>921</v>
      </c>
      <c r="G234" s="741"/>
      <c r="H234" s="763">
        <v>4</v>
      </c>
      <c r="I234" s="143"/>
      <c r="J234" s="165"/>
      <c r="K234" s="165"/>
      <c r="L234" s="165"/>
      <c r="M234" s="166"/>
      <c r="N234" s="670">
        <f t="shared" si="3"/>
        <v>0</v>
      </c>
    </row>
    <row r="235" spans="1:14" ht="15.75" customHeight="1">
      <c r="A235" s="117">
        <v>203</v>
      </c>
      <c r="B235" s="610">
        <v>5</v>
      </c>
      <c r="C235" s="395" t="s">
        <v>262</v>
      </c>
      <c r="D235" s="394" t="s">
        <v>499</v>
      </c>
      <c r="E235" s="396" t="s">
        <v>260</v>
      </c>
      <c r="F235" s="731" t="s">
        <v>921</v>
      </c>
      <c r="G235" s="741"/>
      <c r="H235" s="763">
        <v>6</v>
      </c>
      <c r="I235" s="143"/>
      <c r="J235" s="165"/>
      <c r="K235" s="165"/>
      <c r="L235" s="165"/>
      <c r="M235" s="166"/>
      <c r="N235" s="670">
        <f t="shared" si="3"/>
        <v>0</v>
      </c>
    </row>
    <row r="236" spans="1:14" ht="15.75" customHeight="1" thickBot="1">
      <c r="A236" s="121"/>
      <c r="B236" s="127"/>
      <c r="C236" s="532"/>
      <c r="D236" s="594"/>
      <c r="E236" s="595"/>
      <c r="F236" s="732"/>
      <c r="G236" s="742"/>
      <c r="H236" s="167"/>
      <c r="I236" s="144"/>
      <c r="J236" s="126"/>
      <c r="K236" s="126"/>
      <c r="L236" s="126"/>
      <c r="M236" s="168"/>
      <c r="N236" s="670"/>
    </row>
    <row r="237" spans="1:14" ht="15.75" customHeight="1" thickBot="1">
      <c r="A237" s="619" t="s">
        <v>941</v>
      </c>
      <c r="B237" s="130" t="s">
        <v>941</v>
      </c>
      <c r="C237" s="452" t="s">
        <v>923</v>
      </c>
      <c r="D237" s="101" t="s">
        <v>831</v>
      </c>
      <c r="E237" s="160" t="s">
        <v>832</v>
      </c>
      <c r="F237" s="160" t="s">
        <v>833</v>
      </c>
      <c r="G237" s="155" t="s">
        <v>834</v>
      </c>
      <c r="H237" s="161" t="s">
        <v>835</v>
      </c>
      <c r="I237" s="108">
        <v>1</v>
      </c>
      <c r="J237" s="115">
        <v>2</v>
      </c>
      <c r="K237" s="115">
        <v>3</v>
      </c>
      <c r="L237" s="115">
        <v>4</v>
      </c>
      <c r="M237" s="116">
        <v>5</v>
      </c>
      <c r="N237" s="158" t="s">
        <v>836</v>
      </c>
    </row>
    <row r="238" spans="1:14" ht="15.75" customHeight="1">
      <c r="A238" s="137">
        <v>204</v>
      </c>
      <c r="B238" s="218">
        <v>1</v>
      </c>
      <c r="C238" s="335" t="s">
        <v>468</v>
      </c>
      <c r="D238" s="136" t="s">
        <v>469</v>
      </c>
      <c r="E238" s="335" t="s">
        <v>471</v>
      </c>
      <c r="F238" s="149" t="s">
        <v>939</v>
      </c>
      <c r="G238" s="738"/>
      <c r="H238" s="184">
        <v>23</v>
      </c>
      <c r="I238" s="105"/>
      <c r="J238" s="171"/>
      <c r="K238" s="171"/>
      <c r="L238" s="171"/>
      <c r="M238" s="172"/>
      <c r="N238" s="670">
        <f t="shared" si="3"/>
        <v>0</v>
      </c>
    </row>
    <row r="239" spans="1:14" ht="15.75" customHeight="1">
      <c r="A239" s="611">
        <v>205</v>
      </c>
      <c r="B239" s="612">
        <v>2</v>
      </c>
      <c r="C239" s="335" t="s">
        <v>466</v>
      </c>
      <c r="D239" s="136" t="s">
        <v>467</v>
      </c>
      <c r="E239" s="335" t="s">
        <v>470</v>
      </c>
      <c r="F239" s="149" t="s">
        <v>939</v>
      </c>
      <c r="G239" s="744"/>
      <c r="H239" s="613">
        <v>24</v>
      </c>
      <c r="I239" s="614"/>
      <c r="J239" s="615"/>
      <c r="K239" s="615"/>
      <c r="L239" s="615"/>
      <c r="M239" s="616"/>
      <c r="N239" s="670">
        <f t="shared" si="3"/>
        <v>0</v>
      </c>
    </row>
    <row r="240" spans="1:14" ht="15.75" customHeight="1" thickBot="1">
      <c r="A240" s="133"/>
      <c r="B240" s="134"/>
      <c r="C240" s="617"/>
      <c r="D240" s="618"/>
      <c r="E240" s="617"/>
      <c r="F240" s="733"/>
      <c r="G240" s="745"/>
      <c r="H240" s="175"/>
      <c r="I240" s="145"/>
      <c r="J240" s="135"/>
      <c r="K240" s="135"/>
      <c r="L240" s="135"/>
      <c r="M240" s="176"/>
      <c r="N240" s="680"/>
    </row>
  </sheetData>
  <sheetProtection/>
  <mergeCells count="4">
    <mergeCell ref="B1:C1"/>
    <mergeCell ref="C2:L2"/>
    <mergeCell ref="G1:N1"/>
    <mergeCell ref="I3:N3"/>
  </mergeCells>
  <printOptions/>
  <pageMargins left="0.2798611111111111" right="0.22013888888888888" top="0.49027777777777776" bottom="0.77" header="0.5118055555555555" footer="0.46"/>
  <pageSetup horizontalDpi="300" verticalDpi="300" orientation="portrait" paperSize="9" r:id="rId1"/>
  <headerFooter alignWithMargins="0">
    <oddFooter>&amp;CСтрана &amp;P&amp;RСтрана &amp;P</oddFooter>
  </headerFooter>
  <rowBreaks count="7" manualBreakCount="7">
    <brk id="34" max="255" man="1"/>
    <brk id="62" max="255" man="1"/>
    <brk id="88" max="255" man="1"/>
    <brk id="122" max="255" man="1"/>
    <brk id="155" max="255" man="1"/>
    <brk id="186" max="255" man="1"/>
    <brk id="2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6"/>
  <sheetViews>
    <sheetView tabSelected="1" zoomScalePageLayoutView="0" workbookViewId="0" topLeftCell="A158">
      <selection activeCell="C180" sqref="C180"/>
    </sheetView>
  </sheetViews>
  <sheetFormatPr defaultColWidth="9.140625" defaultRowHeight="12.75"/>
  <cols>
    <col min="1" max="1" width="4.28125" style="240" customWidth="1"/>
    <col min="2" max="2" width="3.421875" style="240" customWidth="1"/>
    <col min="3" max="3" width="30.140625" style="240" bestFit="1" customWidth="1"/>
    <col min="4" max="4" width="32.00390625" style="240" bestFit="1" customWidth="1"/>
    <col min="5" max="5" width="36.00390625" style="240" customWidth="1"/>
    <col min="6" max="6" width="16.140625" style="240" customWidth="1"/>
    <col min="7" max="7" width="12.421875" style="241" customWidth="1"/>
    <col min="8" max="8" width="3.421875" style="241" bestFit="1" customWidth="1"/>
    <col min="9" max="13" width="3.421875" style="241" customWidth="1"/>
    <col min="14" max="14" width="4.7109375" style="241" customWidth="1"/>
    <col min="15" max="15" width="4.421875" style="240" customWidth="1"/>
    <col min="16" max="16384" width="9.140625" style="240" customWidth="1"/>
  </cols>
  <sheetData>
    <row r="1" spans="1:14" ht="51.75" customHeight="1">
      <c r="A1" s="236"/>
      <c r="B1" s="1066" t="s">
        <v>826</v>
      </c>
      <c r="C1" s="1066"/>
      <c r="D1" s="237"/>
      <c r="E1" s="238"/>
      <c r="F1" s="239"/>
      <c r="G1" s="1056" t="s">
        <v>613</v>
      </c>
      <c r="H1" s="1056"/>
      <c r="I1" s="1056"/>
      <c r="J1" s="1056"/>
      <c r="K1" s="1056"/>
      <c r="L1" s="1056"/>
      <c r="M1" s="1056"/>
      <c r="N1" s="1056"/>
    </row>
    <row r="2" spans="1:13" ht="63" customHeight="1" thickBot="1">
      <c r="A2" s="241"/>
      <c r="B2" s="241"/>
      <c r="C2" s="1055" t="s">
        <v>1091</v>
      </c>
      <c r="D2" s="1055"/>
      <c r="E2" s="1055"/>
      <c r="F2" s="1055"/>
      <c r="G2" s="1055"/>
      <c r="H2" s="1055"/>
      <c r="I2" s="1055"/>
      <c r="J2" s="1055"/>
      <c r="K2" s="1055"/>
      <c r="L2" s="1055"/>
      <c r="M2" s="242"/>
    </row>
    <row r="3" spans="1:14" ht="17.25" customHeight="1" thickBot="1">
      <c r="A3" s="243"/>
      <c r="B3" s="244"/>
      <c r="C3" s="245" t="s">
        <v>946</v>
      </c>
      <c r="D3" s="246"/>
      <c r="E3" s="247"/>
      <c r="F3" s="248"/>
      <c r="G3" s="249"/>
      <c r="H3" s="250"/>
      <c r="I3" s="1067" t="s">
        <v>828</v>
      </c>
      <c r="J3" s="1068"/>
      <c r="K3" s="1068"/>
      <c r="L3" s="1068"/>
      <c r="M3" s="1068"/>
      <c r="N3" s="1069"/>
    </row>
    <row r="4" spans="1:14" ht="17.25" customHeight="1" thickBot="1">
      <c r="A4" s="251" t="s">
        <v>947</v>
      </c>
      <c r="B4" s="251" t="s">
        <v>947</v>
      </c>
      <c r="C4" s="253" t="s">
        <v>830</v>
      </c>
      <c r="D4" s="254" t="s">
        <v>831</v>
      </c>
      <c r="E4" s="255" t="s">
        <v>832</v>
      </c>
      <c r="F4" s="292" t="s">
        <v>833</v>
      </c>
      <c r="G4" s="715" t="s">
        <v>834</v>
      </c>
      <c r="H4" s="258" t="s">
        <v>835</v>
      </c>
      <c r="I4" s="259">
        <v>1</v>
      </c>
      <c r="J4" s="256">
        <v>2</v>
      </c>
      <c r="K4" s="256">
        <v>3</v>
      </c>
      <c r="L4" s="256">
        <v>4</v>
      </c>
      <c r="M4" s="257">
        <v>5</v>
      </c>
      <c r="N4" s="258" t="s">
        <v>836</v>
      </c>
    </row>
    <row r="5" spans="1:14" ht="16.5">
      <c r="A5" s="260">
        <v>1</v>
      </c>
      <c r="B5" s="268">
        <v>1</v>
      </c>
      <c r="C5" s="991" t="s">
        <v>1313</v>
      </c>
      <c r="D5" s="992" t="s">
        <v>614</v>
      </c>
      <c r="E5" s="991" t="s">
        <v>1013</v>
      </c>
      <c r="F5" s="986" t="s">
        <v>838</v>
      </c>
      <c r="G5" s="863" t="s">
        <v>2605</v>
      </c>
      <c r="H5" s="264">
        <v>10</v>
      </c>
      <c r="I5" s="864">
        <v>20</v>
      </c>
      <c r="J5" s="865">
        <v>18</v>
      </c>
      <c r="K5" s="865">
        <v>20</v>
      </c>
      <c r="L5" s="865">
        <v>0</v>
      </c>
      <c r="M5" s="866">
        <v>0</v>
      </c>
      <c r="N5" s="267">
        <f aca="true" t="shared" si="0" ref="N5:N69">SUM(I5:M5)</f>
        <v>58</v>
      </c>
    </row>
    <row r="6" spans="1:14" ht="16.5">
      <c r="A6" s="260">
        <v>2</v>
      </c>
      <c r="B6" s="261">
        <v>2</v>
      </c>
      <c r="C6" s="991" t="s">
        <v>958</v>
      </c>
      <c r="D6" s="992" t="s">
        <v>614</v>
      </c>
      <c r="E6" s="991" t="s">
        <v>1013</v>
      </c>
      <c r="F6" s="986" t="s">
        <v>838</v>
      </c>
      <c r="G6" s="863" t="s">
        <v>2607</v>
      </c>
      <c r="H6" s="264">
        <v>11</v>
      </c>
      <c r="I6" s="852">
        <v>0</v>
      </c>
      <c r="J6" s="853">
        <v>0</v>
      </c>
      <c r="K6" s="853">
        <v>20</v>
      </c>
      <c r="L6" s="853">
        <v>0</v>
      </c>
      <c r="M6" s="854">
        <v>0</v>
      </c>
      <c r="N6" s="267">
        <f t="shared" si="0"/>
        <v>20</v>
      </c>
    </row>
    <row r="7" spans="1:14" ht="16.5">
      <c r="A7" s="260">
        <v>3</v>
      </c>
      <c r="B7" s="268">
        <v>3</v>
      </c>
      <c r="C7" s="991" t="s">
        <v>967</v>
      </c>
      <c r="D7" s="992" t="s">
        <v>614</v>
      </c>
      <c r="E7" s="991" t="s">
        <v>1013</v>
      </c>
      <c r="F7" s="986" t="s">
        <v>838</v>
      </c>
      <c r="G7" s="863" t="s">
        <v>2618</v>
      </c>
      <c r="H7" s="264">
        <v>18</v>
      </c>
      <c r="I7" s="852">
        <v>20</v>
      </c>
      <c r="J7" s="853">
        <v>0</v>
      </c>
      <c r="K7" s="853">
        <v>20</v>
      </c>
      <c r="L7" s="853">
        <v>0</v>
      </c>
      <c r="M7" s="854">
        <v>0</v>
      </c>
      <c r="N7" s="267">
        <f t="shared" si="0"/>
        <v>40</v>
      </c>
    </row>
    <row r="8" spans="1:14" ht="16.5">
      <c r="A8" s="260">
        <v>4</v>
      </c>
      <c r="B8" s="261">
        <v>4</v>
      </c>
      <c r="C8" s="1045" t="s">
        <v>1088</v>
      </c>
      <c r="D8" s="987" t="s">
        <v>839</v>
      </c>
      <c r="E8" s="1045" t="s">
        <v>1087</v>
      </c>
      <c r="F8" s="986" t="s">
        <v>838</v>
      </c>
      <c r="G8" s="863" t="s">
        <v>2606</v>
      </c>
      <c r="H8" s="264">
        <v>10</v>
      </c>
      <c r="I8" s="955">
        <v>20</v>
      </c>
      <c r="J8" s="865">
        <v>0</v>
      </c>
      <c r="K8" s="865">
        <v>12</v>
      </c>
      <c r="L8" s="865">
        <v>0</v>
      </c>
      <c r="M8" s="866">
        <v>0</v>
      </c>
      <c r="N8" s="267">
        <f t="shared" si="0"/>
        <v>32</v>
      </c>
    </row>
    <row r="9" spans="1:14" ht="16.5">
      <c r="A9" s="260">
        <v>5</v>
      </c>
      <c r="B9" s="268">
        <v>5</v>
      </c>
      <c r="C9" s="971" t="s">
        <v>957</v>
      </c>
      <c r="D9" s="989" t="s">
        <v>846</v>
      </c>
      <c r="E9" s="965" t="s">
        <v>1315</v>
      </c>
      <c r="F9" s="986" t="s">
        <v>838</v>
      </c>
      <c r="G9" s="863" t="s">
        <v>2599</v>
      </c>
      <c r="H9" s="264">
        <v>7</v>
      </c>
      <c r="I9" s="864">
        <v>20</v>
      </c>
      <c r="J9" s="865">
        <v>0</v>
      </c>
      <c r="K9" s="865">
        <v>20</v>
      </c>
      <c r="L9" s="865">
        <v>0</v>
      </c>
      <c r="M9" s="866">
        <v>5</v>
      </c>
      <c r="N9" s="267">
        <f t="shared" si="0"/>
        <v>45</v>
      </c>
    </row>
    <row r="10" spans="1:14" ht="16.5">
      <c r="A10" s="260">
        <v>6</v>
      </c>
      <c r="B10" s="261">
        <v>6</v>
      </c>
      <c r="C10" s="971" t="s">
        <v>1318</v>
      </c>
      <c r="D10" s="989" t="s">
        <v>846</v>
      </c>
      <c r="E10" s="965" t="s">
        <v>1213</v>
      </c>
      <c r="F10" s="988" t="s">
        <v>838</v>
      </c>
      <c r="G10" s="863" t="s">
        <v>2616</v>
      </c>
      <c r="H10" s="264">
        <v>17</v>
      </c>
      <c r="I10" s="852">
        <v>0</v>
      </c>
      <c r="J10" s="853">
        <v>20</v>
      </c>
      <c r="K10" s="853">
        <v>20</v>
      </c>
      <c r="L10" s="853">
        <v>0</v>
      </c>
      <c r="M10" s="854">
        <v>0</v>
      </c>
      <c r="N10" s="267">
        <f t="shared" si="0"/>
        <v>40</v>
      </c>
    </row>
    <row r="11" spans="1:14" ht="16.5">
      <c r="A11" s="260">
        <v>7</v>
      </c>
      <c r="B11" s="268">
        <v>7</v>
      </c>
      <c r="C11" s="965" t="s">
        <v>954</v>
      </c>
      <c r="D11" s="966" t="s">
        <v>949</v>
      </c>
      <c r="E11" s="965" t="s">
        <v>971</v>
      </c>
      <c r="F11" s="988" t="s">
        <v>838</v>
      </c>
      <c r="G11" s="863" t="s">
        <v>2609</v>
      </c>
      <c r="H11" s="264">
        <v>13</v>
      </c>
      <c r="I11" s="864">
        <v>0</v>
      </c>
      <c r="J11" s="865">
        <v>20</v>
      </c>
      <c r="K11" s="865">
        <v>20</v>
      </c>
      <c r="L11" s="865">
        <v>0</v>
      </c>
      <c r="M11" s="866">
        <v>0</v>
      </c>
      <c r="N11" s="267">
        <f t="shared" si="0"/>
        <v>40</v>
      </c>
    </row>
    <row r="12" spans="1:14" ht="16.5">
      <c r="A12" s="260">
        <v>8</v>
      </c>
      <c r="B12" s="261">
        <v>8</v>
      </c>
      <c r="C12" s="965" t="s">
        <v>952</v>
      </c>
      <c r="D12" s="966" t="s">
        <v>949</v>
      </c>
      <c r="E12" s="965" t="s">
        <v>971</v>
      </c>
      <c r="F12" s="988" t="s">
        <v>838</v>
      </c>
      <c r="G12" s="863" t="s">
        <v>2610</v>
      </c>
      <c r="H12" s="264">
        <v>14</v>
      </c>
      <c r="I12" s="852">
        <v>20</v>
      </c>
      <c r="J12" s="853">
        <v>20</v>
      </c>
      <c r="K12" s="853">
        <v>20</v>
      </c>
      <c r="L12" s="853">
        <v>0</v>
      </c>
      <c r="M12" s="854">
        <v>20</v>
      </c>
      <c r="N12" s="267">
        <f t="shared" si="0"/>
        <v>80</v>
      </c>
    </row>
    <row r="13" spans="1:14" ht="16.5">
      <c r="A13" s="260">
        <v>9</v>
      </c>
      <c r="B13" s="268">
        <v>9</v>
      </c>
      <c r="C13" s="965" t="s">
        <v>964</v>
      </c>
      <c r="D13" s="966" t="s">
        <v>949</v>
      </c>
      <c r="E13" s="965" t="s">
        <v>971</v>
      </c>
      <c r="F13" s="988" t="s">
        <v>838</v>
      </c>
      <c r="G13" s="863" t="s">
        <v>2612</v>
      </c>
      <c r="H13" s="264">
        <v>15</v>
      </c>
      <c r="I13" s="980">
        <v>20</v>
      </c>
      <c r="J13" s="853">
        <v>0</v>
      </c>
      <c r="K13" s="853">
        <v>20</v>
      </c>
      <c r="L13" s="853">
        <v>0</v>
      </c>
      <c r="M13" s="854">
        <v>0</v>
      </c>
      <c r="N13" s="267">
        <f t="shared" si="0"/>
        <v>40</v>
      </c>
    </row>
    <row r="14" spans="1:14" ht="16.5">
      <c r="A14" s="260">
        <v>10</v>
      </c>
      <c r="B14" s="261">
        <v>10</v>
      </c>
      <c r="C14" s="965" t="s">
        <v>965</v>
      </c>
      <c r="D14" s="966" t="s">
        <v>949</v>
      </c>
      <c r="E14" s="965" t="s">
        <v>971</v>
      </c>
      <c r="F14" s="988" t="s">
        <v>838</v>
      </c>
      <c r="G14" s="863" t="s">
        <v>2614</v>
      </c>
      <c r="H14" s="264">
        <v>16</v>
      </c>
      <c r="I14" s="852">
        <v>20</v>
      </c>
      <c r="J14" s="853">
        <v>0</v>
      </c>
      <c r="K14" s="853">
        <v>20</v>
      </c>
      <c r="L14" s="853">
        <v>0</v>
      </c>
      <c r="M14" s="854">
        <v>20</v>
      </c>
      <c r="N14" s="267">
        <f t="shared" si="0"/>
        <v>60</v>
      </c>
    </row>
    <row r="15" spans="1:14" ht="16.5">
      <c r="A15" s="260">
        <v>11</v>
      </c>
      <c r="B15" s="268">
        <v>11</v>
      </c>
      <c r="C15" s="965" t="s">
        <v>1319</v>
      </c>
      <c r="D15" s="966" t="s">
        <v>844</v>
      </c>
      <c r="E15" s="965" t="s">
        <v>1004</v>
      </c>
      <c r="F15" s="988" t="s">
        <v>838</v>
      </c>
      <c r="G15" s="863" t="s">
        <v>2608</v>
      </c>
      <c r="H15" s="264">
        <v>11</v>
      </c>
      <c r="I15" s="864">
        <v>16</v>
      </c>
      <c r="J15" s="865">
        <v>0</v>
      </c>
      <c r="K15" s="865">
        <v>8</v>
      </c>
      <c r="L15" s="865">
        <v>0</v>
      </c>
      <c r="M15" s="866">
        <v>0</v>
      </c>
      <c r="N15" s="267">
        <f t="shared" si="0"/>
        <v>24</v>
      </c>
    </row>
    <row r="16" spans="1:14" ht="16.5">
      <c r="A16" s="260">
        <v>12</v>
      </c>
      <c r="B16" s="261">
        <v>12</v>
      </c>
      <c r="C16" s="965" t="s">
        <v>1316</v>
      </c>
      <c r="D16" s="953" t="s">
        <v>845</v>
      </c>
      <c r="E16" s="965" t="s">
        <v>1202</v>
      </c>
      <c r="F16" s="988" t="s">
        <v>838</v>
      </c>
      <c r="G16" s="863" t="s">
        <v>2593</v>
      </c>
      <c r="H16" s="264">
        <v>4</v>
      </c>
      <c r="I16" s="864">
        <v>20</v>
      </c>
      <c r="J16" s="865">
        <v>20</v>
      </c>
      <c r="K16" s="865">
        <v>20</v>
      </c>
      <c r="L16" s="865">
        <v>0</v>
      </c>
      <c r="M16" s="866">
        <v>0</v>
      </c>
      <c r="N16" s="267">
        <f t="shared" si="0"/>
        <v>60</v>
      </c>
    </row>
    <row r="17" spans="1:14" ht="16.5">
      <c r="A17" s="260">
        <v>13</v>
      </c>
      <c r="B17" s="268">
        <v>13</v>
      </c>
      <c r="C17" s="965" t="s">
        <v>1311</v>
      </c>
      <c r="D17" s="970" t="s">
        <v>842</v>
      </c>
      <c r="E17" s="965" t="s">
        <v>1193</v>
      </c>
      <c r="F17" s="988" t="s">
        <v>838</v>
      </c>
      <c r="G17" s="863" t="s">
        <v>2595</v>
      </c>
      <c r="H17" s="264">
        <v>5</v>
      </c>
      <c r="I17" s="864">
        <v>16</v>
      </c>
      <c r="J17" s="865">
        <v>8</v>
      </c>
      <c r="K17" s="865">
        <v>8</v>
      </c>
      <c r="L17" s="865">
        <v>0</v>
      </c>
      <c r="M17" s="866">
        <v>0</v>
      </c>
      <c r="N17" s="267">
        <f t="shared" si="0"/>
        <v>32</v>
      </c>
    </row>
    <row r="18" spans="1:14" ht="16.5">
      <c r="A18" s="260">
        <v>14</v>
      </c>
      <c r="B18" s="261">
        <v>14</v>
      </c>
      <c r="C18" s="965" t="s">
        <v>1314</v>
      </c>
      <c r="D18" s="970" t="s">
        <v>842</v>
      </c>
      <c r="E18" s="965" t="s">
        <v>1193</v>
      </c>
      <c r="F18" s="988" t="s">
        <v>838</v>
      </c>
      <c r="G18" s="863" t="s">
        <v>2600</v>
      </c>
      <c r="H18" s="264">
        <v>7</v>
      </c>
      <c r="I18" s="955">
        <v>20</v>
      </c>
      <c r="J18" s="865">
        <v>20</v>
      </c>
      <c r="K18" s="865">
        <v>20</v>
      </c>
      <c r="L18" s="865">
        <v>0</v>
      </c>
      <c r="M18" s="990">
        <v>0</v>
      </c>
      <c r="N18" s="267">
        <f t="shared" si="0"/>
        <v>60</v>
      </c>
    </row>
    <row r="19" spans="1:14" ht="16.5">
      <c r="A19" s="260">
        <v>15</v>
      </c>
      <c r="B19" s="268">
        <v>15</v>
      </c>
      <c r="C19" s="969" t="s">
        <v>962</v>
      </c>
      <c r="D19" s="960" t="s">
        <v>942</v>
      </c>
      <c r="E19" s="959" t="s">
        <v>1002</v>
      </c>
      <c r="F19" s="988" t="s">
        <v>838</v>
      </c>
      <c r="G19" s="863" t="s">
        <v>2597</v>
      </c>
      <c r="H19" s="264">
        <v>6</v>
      </c>
      <c r="I19" s="955">
        <v>20</v>
      </c>
      <c r="J19" s="865">
        <v>20</v>
      </c>
      <c r="K19" s="865">
        <v>0</v>
      </c>
      <c r="L19" s="865">
        <v>0</v>
      </c>
      <c r="M19" s="866">
        <v>5</v>
      </c>
      <c r="N19" s="267">
        <f t="shared" si="0"/>
        <v>45</v>
      </c>
    </row>
    <row r="20" spans="1:14" ht="16.5">
      <c r="A20" s="260">
        <v>16</v>
      </c>
      <c r="B20" s="261">
        <v>16</v>
      </c>
      <c r="C20" s="969" t="s">
        <v>963</v>
      </c>
      <c r="D20" s="960" t="s">
        <v>942</v>
      </c>
      <c r="E20" s="959" t="s">
        <v>1002</v>
      </c>
      <c r="F20" s="988" t="s">
        <v>838</v>
      </c>
      <c r="G20" s="863" t="s">
        <v>2603</v>
      </c>
      <c r="H20" s="264">
        <v>9</v>
      </c>
      <c r="I20" s="864">
        <v>20</v>
      </c>
      <c r="J20" s="865">
        <v>20</v>
      </c>
      <c r="K20" s="865">
        <v>20</v>
      </c>
      <c r="L20" s="865">
        <v>0</v>
      </c>
      <c r="M20" s="866">
        <v>0</v>
      </c>
      <c r="N20" s="267">
        <f t="shared" si="0"/>
        <v>60</v>
      </c>
    </row>
    <row r="21" spans="1:14" ht="16.5">
      <c r="A21" s="260">
        <v>17</v>
      </c>
      <c r="B21" s="268">
        <v>17</v>
      </c>
      <c r="C21" s="1044" t="s">
        <v>1308</v>
      </c>
      <c r="D21" s="265" t="s">
        <v>843</v>
      </c>
      <c r="E21" s="1049" t="s">
        <v>1008</v>
      </c>
      <c r="F21" s="993" t="s">
        <v>838</v>
      </c>
      <c r="G21" s="863" t="s">
        <v>2590</v>
      </c>
      <c r="H21" s="264">
        <v>2</v>
      </c>
      <c r="I21" s="864">
        <v>20</v>
      </c>
      <c r="J21" s="865">
        <v>20</v>
      </c>
      <c r="K21" s="865">
        <v>20</v>
      </c>
      <c r="L21" s="865">
        <v>0</v>
      </c>
      <c r="M21" s="866">
        <v>3</v>
      </c>
      <c r="N21" s="267">
        <f t="shared" si="0"/>
        <v>63</v>
      </c>
    </row>
    <row r="22" spans="1:14" ht="16.5">
      <c r="A22" s="260">
        <v>18</v>
      </c>
      <c r="B22" s="261">
        <v>18</v>
      </c>
      <c r="C22" s="1048" t="s">
        <v>961</v>
      </c>
      <c r="D22" s="966" t="s">
        <v>843</v>
      </c>
      <c r="E22" s="999" t="s">
        <v>1008</v>
      </c>
      <c r="F22" s="993" t="s">
        <v>838</v>
      </c>
      <c r="G22" s="863" t="s">
        <v>2592</v>
      </c>
      <c r="H22" s="264">
        <v>3</v>
      </c>
      <c r="I22" s="864">
        <v>20</v>
      </c>
      <c r="J22" s="865">
        <v>20</v>
      </c>
      <c r="K22" s="865">
        <v>8</v>
      </c>
      <c r="L22" s="865">
        <v>0</v>
      </c>
      <c r="M22" s="866">
        <v>0</v>
      </c>
      <c r="N22" s="267">
        <f t="shared" si="0"/>
        <v>48</v>
      </c>
    </row>
    <row r="23" spans="1:14" ht="16.5">
      <c r="A23" s="260">
        <v>19</v>
      </c>
      <c r="B23" s="268">
        <v>19</v>
      </c>
      <c r="C23" s="1044" t="s">
        <v>1320</v>
      </c>
      <c r="D23" s="265" t="s">
        <v>843</v>
      </c>
      <c r="E23" s="1049" t="s">
        <v>1008</v>
      </c>
      <c r="F23" s="993" t="s">
        <v>838</v>
      </c>
      <c r="G23" s="863" t="s">
        <v>2594</v>
      </c>
      <c r="H23" s="264">
        <v>4</v>
      </c>
      <c r="I23" s="864">
        <v>20</v>
      </c>
      <c r="J23" s="865">
        <v>20</v>
      </c>
      <c r="K23" s="865">
        <v>20</v>
      </c>
      <c r="L23" s="865">
        <v>0</v>
      </c>
      <c r="M23" s="866">
        <v>20</v>
      </c>
      <c r="N23" s="267">
        <f t="shared" si="0"/>
        <v>80</v>
      </c>
    </row>
    <row r="24" spans="1:14" ht="16.5">
      <c r="A24" s="260">
        <v>20</v>
      </c>
      <c r="B24" s="261">
        <v>20</v>
      </c>
      <c r="C24" s="996" t="s">
        <v>960</v>
      </c>
      <c r="D24" s="997" t="s">
        <v>840</v>
      </c>
      <c r="E24" s="998" t="s">
        <v>1310</v>
      </c>
      <c r="F24" s="993" t="s">
        <v>838</v>
      </c>
      <c r="G24" s="863" t="s">
        <v>2611</v>
      </c>
      <c r="H24" s="264">
        <v>14</v>
      </c>
      <c r="I24" s="980">
        <v>20</v>
      </c>
      <c r="J24" s="853">
        <v>0</v>
      </c>
      <c r="K24" s="853">
        <v>20</v>
      </c>
      <c r="L24" s="853">
        <v>0</v>
      </c>
      <c r="M24" s="854">
        <v>0</v>
      </c>
      <c r="N24" s="267">
        <f t="shared" si="0"/>
        <v>40</v>
      </c>
    </row>
    <row r="25" spans="1:14" ht="16.5">
      <c r="A25" s="260">
        <v>21</v>
      </c>
      <c r="B25" s="268">
        <v>21</v>
      </c>
      <c r="C25" s="996" t="s">
        <v>956</v>
      </c>
      <c r="D25" s="997" t="s">
        <v>840</v>
      </c>
      <c r="E25" s="998" t="s">
        <v>1310</v>
      </c>
      <c r="F25" s="993" t="s">
        <v>838</v>
      </c>
      <c r="G25" s="863" t="s">
        <v>2613</v>
      </c>
      <c r="H25" s="264">
        <v>15</v>
      </c>
      <c r="I25" s="852">
        <v>20</v>
      </c>
      <c r="J25" s="853">
        <v>20</v>
      </c>
      <c r="K25" s="853">
        <v>20</v>
      </c>
      <c r="L25" s="853">
        <v>0</v>
      </c>
      <c r="M25" s="854">
        <v>0</v>
      </c>
      <c r="N25" s="267">
        <f t="shared" si="0"/>
        <v>60</v>
      </c>
    </row>
    <row r="26" spans="1:14" ht="16.5">
      <c r="A26" s="260">
        <v>22</v>
      </c>
      <c r="B26" s="261">
        <v>22</v>
      </c>
      <c r="C26" s="996" t="s">
        <v>1312</v>
      </c>
      <c r="D26" s="997" t="s">
        <v>840</v>
      </c>
      <c r="E26" s="998" t="s">
        <v>1310</v>
      </c>
      <c r="F26" s="993" t="s">
        <v>838</v>
      </c>
      <c r="G26" s="863" t="s">
        <v>2615</v>
      </c>
      <c r="H26" s="264">
        <v>16</v>
      </c>
      <c r="I26" s="852">
        <v>20</v>
      </c>
      <c r="J26" s="853">
        <v>0</v>
      </c>
      <c r="K26" s="853">
        <v>20</v>
      </c>
      <c r="L26" s="853">
        <v>0</v>
      </c>
      <c r="M26" s="854">
        <v>0</v>
      </c>
      <c r="N26" s="267">
        <f t="shared" si="0"/>
        <v>40</v>
      </c>
    </row>
    <row r="27" spans="1:14" ht="16.5">
      <c r="A27" s="260">
        <v>23</v>
      </c>
      <c r="B27" s="268">
        <v>23</v>
      </c>
      <c r="C27" s="996" t="s">
        <v>951</v>
      </c>
      <c r="D27" s="997" t="s">
        <v>840</v>
      </c>
      <c r="E27" s="998" t="s">
        <v>1310</v>
      </c>
      <c r="F27" s="993" t="s">
        <v>838</v>
      </c>
      <c r="G27" s="863" t="s">
        <v>2617</v>
      </c>
      <c r="H27" s="264">
        <v>17</v>
      </c>
      <c r="I27" s="852">
        <v>20</v>
      </c>
      <c r="J27" s="853">
        <v>8</v>
      </c>
      <c r="K27" s="853">
        <v>20</v>
      </c>
      <c r="L27" s="853">
        <v>0</v>
      </c>
      <c r="M27" s="854">
        <v>0</v>
      </c>
      <c r="N27" s="267">
        <f t="shared" si="0"/>
        <v>48</v>
      </c>
    </row>
    <row r="28" spans="1:14" ht="16.5">
      <c r="A28" s="260">
        <v>24</v>
      </c>
      <c r="B28" s="261">
        <v>24</v>
      </c>
      <c r="C28" s="996" t="s">
        <v>955</v>
      </c>
      <c r="D28" s="997" t="s">
        <v>840</v>
      </c>
      <c r="E28" s="998" t="s">
        <v>1310</v>
      </c>
      <c r="F28" s="993" t="s">
        <v>838</v>
      </c>
      <c r="G28" s="863" t="s">
        <v>2619</v>
      </c>
      <c r="H28" s="264">
        <v>18</v>
      </c>
      <c r="I28" s="852">
        <v>20</v>
      </c>
      <c r="J28" s="853">
        <v>20</v>
      </c>
      <c r="K28" s="853">
        <v>8</v>
      </c>
      <c r="L28" s="853">
        <v>0</v>
      </c>
      <c r="M28" s="854">
        <v>0</v>
      </c>
      <c r="N28" s="267">
        <f t="shared" si="0"/>
        <v>48</v>
      </c>
    </row>
    <row r="29" spans="1:14" ht="16.5">
      <c r="A29" s="260">
        <v>25</v>
      </c>
      <c r="B29" s="268">
        <v>25</v>
      </c>
      <c r="C29" s="994" t="s">
        <v>959</v>
      </c>
      <c r="D29" s="263" t="s">
        <v>837</v>
      </c>
      <c r="E29" s="995" t="s">
        <v>1255</v>
      </c>
      <c r="F29" s="993" t="s">
        <v>838</v>
      </c>
      <c r="G29" s="863" t="s">
        <v>2596</v>
      </c>
      <c r="H29" s="264">
        <v>5</v>
      </c>
      <c r="I29" s="955">
        <v>15</v>
      </c>
      <c r="J29" s="865">
        <v>20</v>
      </c>
      <c r="K29" s="865">
        <v>20</v>
      </c>
      <c r="L29" s="865">
        <v>0</v>
      </c>
      <c r="M29" s="866">
        <v>5</v>
      </c>
      <c r="N29" s="267">
        <f t="shared" si="0"/>
        <v>60</v>
      </c>
    </row>
    <row r="30" spans="1:14" ht="16.5">
      <c r="A30" s="260">
        <v>26</v>
      </c>
      <c r="B30" s="261">
        <v>26</v>
      </c>
      <c r="C30" s="994" t="s">
        <v>953</v>
      </c>
      <c r="D30" s="263" t="s">
        <v>837</v>
      </c>
      <c r="E30" s="995" t="s">
        <v>1255</v>
      </c>
      <c r="F30" s="993" t="s">
        <v>838</v>
      </c>
      <c r="G30" s="863" t="s">
        <v>2598</v>
      </c>
      <c r="H30" s="264">
        <v>6</v>
      </c>
      <c r="I30" s="864">
        <v>20</v>
      </c>
      <c r="J30" s="865">
        <v>20</v>
      </c>
      <c r="K30" s="865">
        <v>20</v>
      </c>
      <c r="L30" s="865">
        <v>3</v>
      </c>
      <c r="M30" s="866">
        <v>20</v>
      </c>
      <c r="N30" s="267">
        <f t="shared" si="0"/>
        <v>83</v>
      </c>
    </row>
    <row r="31" spans="1:14" ht="16.5">
      <c r="A31" s="260">
        <v>27</v>
      </c>
      <c r="B31" s="268">
        <v>27</v>
      </c>
      <c r="C31" s="994" t="s">
        <v>789</v>
      </c>
      <c r="D31" s="263" t="s">
        <v>837</v>
      </c>
      <c r="E31" s="995" t="s">
        <v>1255</v>
      </c>
      <c r="F31" s="993" t="s">
        <v>838</v>
      </c>
      <c r="G31" s="863" t="s">
        <v>2601</v>
      </c>
      <c r="H31" s="264">
        <v>7</v>
      </c>
      <c r="I31" s="864">
        <v>20</v>
      </c>
      <c r="J31" s="865">
        <v>0</v>
      </c>
      <c r="K31" s="865">
        <v>20</v>
      </c>
      <c r="L31" s="865">
        <v>0</v>
      </c>
      <c r="M31" s="866">
        <v>15</v>
      </c>
      <c r="N31" s="267">
        <f t="shared" si="0"/>
        <v>55</v>
      </c>
    </row>
    <row r="32" spans="1:14" ht="16.5">
      <c r="A32" s="260">
        <v>28</v>
      </c>
      <c r="B32" s="261">
        <v>28</v>
      </c>
      <c r="C32" s="994" t="s">
        <v>1309</v>
      </c>
      <c r="D32" s="263" t="s">
        <v>837</v>
      </c>
      <c r="E32" s="995" t="s">
        <v>1255</v>
      </c>
      <c r="F32" s="993" t="s">
        <v>838</v>
      </c>
      <c r="G32" s="863" t="s">
        <v>2602</v>
      </c>
      <c r="H32" s="264">
        <v>8</v>
      </c>
      <c r="I32" s="864">
        <v>0</v>
      </c>
      <c r="J32" s="865">
        <v>0</v>
      </c>
      <c r="K32" s="865">
        <v>12</v>
      </c>
      <c r="L32" s="865">
        <v>0</v>
      </c>
      <c r="M32" s="866">
        <v>0</v>
      </c>
      <c r="N32" s="267">
        <f t="shared" si="0"/>
        <v>12</v>
      </c>
    </row>
    <row r="33" spans="1:14" ht="16.5">
      <c r="A33" s="260">
        <v>29</v>
      </c>
      <c r="B33" s="268">
        <v>29</v>
      </c>
      <c r="C33" s="994" t="s">
        <v>1317</v>
      </c>
      <c r="D33" s="263" t="s">
        <v>837</v>
      </c>
      <c r="E33" s="995" t="s">
        <v>1255</v>
      </c>
      <c r="F33" s="993" t="s">
        <v>838</v>
      </c>
      <c r="G33" s="863" t="s">
        <v>2604</v>
      </c>
      <c r="H33" s="264">
        <v>9</v>
      </c>
      <c r="I33" s="864">
        <v>19</v>
      </c>
      <c r="J33" s="865">
        <v>0</v>
      </c>
      <c r="K33" s="865">
        <v>20</v>
      </c>
      <c r="L33" s="865">
        <v>0</v>
      </c>
      <c r="M33" s="866">
        <v>0</v>
      </c>
      <c r="N33" s="267">
        <f t="shared" si="0"/>
        <v>39</v>
      </c>
    </row>
    <row r="34" spans="1:14" ht="16.5">
      <c r="A34" s="260">
        <v>30</v>
      </c>
      <c r="B34" s="261">
        <v>30</v>
      </c>
      <c r="C34" s="509" t="s">
        <v>1307</v>
      </c>
      <c r="D34" s="367" t="s">
        <v>308</v>
      </c>
      <c r="E34" s="509" t="s">
        <v>984</v>
      </c>
      <c r="F34" s="731" t="s">
        <v>838</v>
      </c>
      <c r="G34" s="863" t="s">
        <v>2589</v>
      </c>
      <c r="H34" s="264">
        <v>1</v>
      </c>
      <c r="I34" s="864">
        <v>20</v>
      </c>
      <c r="J34" s="865">
        <v>20</v>
      </c>
      <c r="K34" s="865">
        <v>20</v>
      </c>
      <c r="L34" s="865">
        <v>6</v>
      </c>
      <c r="M34" s="866">
        <v>20</v>
      </c>
      <c r="N34" s="267">
        <f>SUM(I34:M34)</f>
        <v>86</v>
      </c>
    </row>
    <row r="35" spans="1:14" ht="16.5">
      <c r="A35" s="260">
        <v>31</v>
      </c>
      <c r="B35" s="268">
        <v>31</v>
      </c>
      <c r="C35" s="1047" t="s">
        <v>1089</v>
      </c>
      <c r="D35" s="346" t="s">
        <v>308</v>
      </c>
      <c r="E35" s="1050" t="s">
        <v>984</v>
      </c>
      <c r="F35" s="993" t="s">
        <v>838</v>
      </c>
      <c r="G35" s="863" t="s">
        <v>2591</v>
      </c>
      <c r="H35" s="264">
        <v>2</v>
      </c>
      <c r="I35" s="955">
        <v>0</v>
      </c>
      <c r="J35" s="865">
        <v>0</v>
      </c>
      <c r="K35" s="865">
        <v>12</v>
      </c>
      <c r="L35" s="865">
        <v>0</v>
      </c>
      <c r="M35" s="866">
        <v>3</v>
      </c>
      <c r="N35" s="267">
        <f t="shared" si="0"/>
        <v>15</v>
      </c>
    </row>
    <row r="36" spans="1:14" ht="17.25" thickBot="1">
      <c r="A36" s="282"/>
      <c r="B36" s="283"/>
      <c r="C36" s="284"/>
      <c r="D36" s="285"/>
      <c r="E36" s="286"/>
      <c r="F36" s="219"/>
      <c r="G36" s="716"/>
      <c r="H36" s="288"/>
      <c r="I36" s="289"/>
      <c r="J36" s="290"/>
      <c r="K36" s="290"/>
      <c r="L36" s="290"/>
      <c r="M36" s="219"/>
      <c r="N36" s="267"/>
    </row>
    <row r="37" spans="1:14" ht="15.75" customHeight="1" thickBot="1">
      <c r="A37" s="291" t="s">
        <v>947</v>
      </c>
      <c r="B37" s="251" t="s">
        <v>947</v>
      </c>
      <c r="C37" s="253" t="s">
        <v>847</v>
      </c>
      <c r="D37" s="292" t="s">
        <v>831</v>
      </c>
      <c r="E37" s="293" t="s">
        <v>832</v>
      </c>
      <c r="F37" s="707" t="s">
        <v>833</v>
      </c>
      <c r="G37" s="715" t="s">
        <v>834</v>
      </c>
      <c r="H37" s="293" t="s">
        <v>835</v>
      </c>
      <c r="I37" s="254">
        <v>1</v>
      </c>
      <c r="J37" s="256">
        <v>2</v>
      </c>
      <c r="K37" s="259">
        <v>3</v>
      </c>
      <c r="L37" s="256">
        <v>4</v>
      </c>
      <c r="M37" s="257">
        <v>5</v>
      </c>
      <c r="N37" s="258" t="s">
        <v>836</v>
      </c>
    </row>
    <row r="38" spans="1:14" ht="16.5">
      <c r="A38" s="294">
        <v>32</v>
      </c>
      <c r="B38" s="295">
        <v>1</v>
      </c>
      <c r="C38" s="965" t="s">
        <v>1454</v>
      </c>
      <c r="D38" s="966" t="s">
        <v>505</v>
      </c>
      <c r="E38" s="965" t="s">
        <v>1082</v>
      </c>
      <c r="F38" s="627" t="s">
        <v>849</v>
      </c>
      <c r="G38" s="863" t="s">
        <v>2686</v>
      </c>
      <c r="H38" s="264">
        <v>21</v>
      </c>
      <c r="I38" s="980">
        <v>0</v>
      </c>
      <c r="J38" s="853">
        <v>2</v>
      </c>
      <c r="K38" s="853">
        <v>0</v>
      </c>
      <c r="L38" s="853">
        <v>0</v>
      </c>
      <c r="M38" s="854">
        <v>0</v>
      </c>
      <c r="N38" s="267">
        <f t="shared" si="0"/>
        <v>2</v>
      </c>
    </row>
    <row r="39" spans="1:14" ht="16.5">
      <c r="A39" s="294">
        <v>33</v>
      </c>
      <c r="B39" s="217">
        <v>2</v>
      </c>
      <c r="C39" s="965" t="s">
        <v>1023</v>
      </c>
      <c r="D39" s="966" t="s">
        <v>895</v>
      </c>
      <c r="E39" s="965" t="s">
        <v>1044</v>
      </c>
      <c r="F39" s="627" t="s">
        <v>849</v>
      </c>
      <c r="G39" s="863" t="s">
        <v>2693</v>
      </c>
      <c r="H39" s="264">
        <v>29</v>
      </c>
      <c r="I39" s="864">
        <v>16</v>
      </c>
      <c r="J39" s="865">
        <v>18</v>
      </c>
      <c r="K39" s="865">
        <v>20</v>
      </c>
      <c r="L39" s="865">
        <v>0</v>
      </c>
      <c r="M39" s="866">
        <v>0</v>
      </c>
      <c r="N39" s="267">
        <f t="shared" si="0"/>
        <v>54</v>
      </c>
    </row>
    <row r="40" spans="1:14" ht="16.5">
      <c r="A40" s="294">
        <v>34</v>
      </c>
      <c r="B40" s="295">
        <v>3</v>
      </c>
      <c r="C40" s="965" t="s">
        <v>1450</v>
      </c>
      <c r="D40" s="966" t="s">
        <v>844</v>
      </c>
      <c r="E40" s="965" t="s">
        <v>1053</v>
      </c>
      <c r="F40" s="627" t="s">
        <v>849</v>
      </c>
      <c r="G40" s="863" t="s">
        <v>2690</v>
      </c>
      <c r="H40" s="264">
        <v>25</v>
      </c>
      <c r="I40" s="852">
        <v>20</v>
      </c>
      <c r="J40" s="853">
        <v>20</v>
      </c>
      <c r="K40" s="853">
        <v>8</v>
      </c>
      <c r="L40" s="853">
        <v>0</v>
      </c>
      <c r="M40" s="854">
        <v>10</v>
      </c>
      <c r="N40" s="267">
        <f t="shared" si="0"/>
        <v>58</v>
      </c>
    </row>
    <row r="41" spans="1:14" ht="16.5">
      <c r="A41" s="294">
        <v>35</v>
      </c>
      <c r="B41" s="217">
        <v>4</v>
      </c>
      <c r="C41" s="965" t="s">
        <v>1452</v>
      </c>
      <c r="D41" s="966" t="s">
        <v>851</v>
      </c>
      <c r="E41" s="965" t="s">
        <v>1375</v>
      </c>
      <c r="F41" s="627" t="s">
        <v>849</v>
      </c>
      <c r="G41" s="863" t="s">
        <v>2687</v>
      </c>
      <c r="H41" s="264">
        <v>22</v>
      </c>
      <c r="I41" s="980">
        <v>20</v>
      </c>
      <c r="J41" s="949">
        <v>6</v>
      </c>
      <c r="K41" s="949">
        <v>20</v>
      </c>
      <c r="L41" s="949">
        <v>0</v>
      </c>
      <c r="M41" s="950">
        <v>0</v>
      </c>
      <c r="N41" s="267">
        <f t="shared" si="0"/>
        <v>46</v>
      </c>
    </row>
    <row r="42" spans="1:14" ht="16.5">
      <c r="A42" s="294">
        <v>36</v>
      </c>
      <c r="B42" s="295">
        <v>5</v>
      </c>
      <c r="C42" s="965" t="s">
        <v>1453</v>
      </c>
      <c r="D42" s="966" t="s">
        <v>852</v>
      </c>
      <c r="E42" s="1039" t="s">
        <v>1376</v>
      </c>
      <c r="F42" s="979" t="s">
        <v>849</v>
      </c>
      <c r="G42" s="863" t="s">
        <v>2692</v>
      </c>
      <c r="H42" s="972">
        <v>27</v>
      </c>
      <c r="I42" s="976">
        <v>4</v>
      </c>
      <c r="J42" s="949">
        <v>2</v>
      </c>
      <c r="K42" s="949">
        <v>0</v>
      </c>
      <c r="L42" s="853">
        <v>0</v>
      </c>
      <c r="M42" s="854">
        <v>0</v>
      </c>
      <c r="N42" s="267">
        <f t="shared" si="0"/>
        <v>6</v>
      </c>
    </row>
    <row r="43" spans="1:14" ht="16.5">
      <c r="A43" s="294">
        <v>37</v>
      </c>
      <c r="B43" s="217">
        <v>6</v>
      </c>
      <c r="C43" s="965" t="s">
        <v>1081</v>
      </c>
      <c r="D43" s="966" t="s">
        <v>852</v>
      </c>
      <c r="E43" s="1039" t="s">
        <v>1086</v>
      </c>
      <c r="F43" s="979" t="s">
        <v>849</v>
      </c>
      <c r="G43" s="863" t="s">
        <v>2698</v>
      </c>
      <c r="H43" s="972">
        <v>33</v>
      </c>
      <c r="I43" s="864">
        <v>20</v>
      </c>
      <c r="J43" s="865">
        <v>0</v>
      </c>
      <c r="K43" s="865">
        <v>16</v>
      </c>
      <c r="L43" s="865">
        <v>0</v>
      </c>
      <c r="M43" s="866">
        <v>0</v>
      </c>
      <c r="N43" s="267">
        <f t="shared" si="0"/>
        <v>36</v>
      </c>
    </row>
    <row r="44" spans="1:14" ht="16.5">
      <c r="A44" s="294">
        <v>38</v>
      </c>
      <c r="B44" s="295">
        <v>7</v>
      </c>
      <c r="C44" s="965" t="s">
        <v>1021</v>
      </c>
      <c r="D44" s="966" t="s">
        <v>943</v>
      </c>
      <c r="E44" s="965" t="s">
        <v>1373</v>
      </c>
      <c r="F44" s="979" t="s">
        <v>849</v>
      </c>
      <c r="G44" s="863" t="s">
        <v>2694</v>
      </c>
      <c r="H44" s="972">
        <v>30</v>
      </c>
      <c r="I44" s="1004">
        <v>20</v>
      </c>
      <c r="J44" s="1005">
        <v>20</v>
      </c>
      <c r="K44" s="1005">
        <v>8</v>
      </c>
      <c r="L44" s="1043">
        <v>0</v>
      </c>
      <c r="M44" s="866">
        <v>15</v>
      </c>
      <c r="N44" s="267">
        <f t="shared" si="0"/>
        <v>63</v>
      </c>
    </row>
    <row r="45" spans="1:14" ht="16.5">
      <c r="A45" s="294">
        <v>39</v>
      </c>
      <c r="B45" s="217">
        <v>8</v>
      </c>
      <c r="C45" s="965" t="s">
        <v>1456</v>
      </c>
      <c r="D45" s="966" t="s">
        <v>814</v>
      </c>
      <c r="E45" s="965" t="s">
        <v>1380</v>
      </c>
      <c r="F45" s="979" t="s">
        <v>849</v>
      </c>
      <c r="G45" s="863" t="s">
        <v>2689</v>
      </c>
      <c r="H45" s="972">
        <v>24</v>
      </c>
      <c r="I45" s="1000">
        <v>0</v>
      </c>
      <c r="J45" s="1001">
        <v>0</v>
      </c>
      <c r="K45" s="1001">
        <v>20</v>
      </c>
      <c r="L45" s="1001">
        <v>0</v>
      </c>
      <c r="M45" s="1052">
        <v>0</v>
      </c>
      <c r="N45" s="267">
        <f t="shared" si="0"/>
        <v>20</v>
      </c>
    </row>
    <row r="46" spans="1:14" ht="17.25" customHeight="1">
      <c r="A46" s="294">
        <v>40</v>
      </c>
      <c r="B46" s="295">
        <v>9</v>
      </c>
      <c r="C46" s="965" t="s">
        <v>1020</v>
      </c>
      <c r="D46" s="966" t="s">
        <v>503</v>
      </c>
      <c r="E46" s="965" t="s">
        <v>1031</v>
      </c>
      <c r="F46" s="979" t="s">
        <v>849</v>
      </c>
      <c r="G46" s="863" t="s">
        <v>2695</v>
      </c>
      <c r="H46" s="972">
        <v>30</v>
      </c>
      <c r="I46" s="1041">
        <v>20</v>
      </c>
      <c r="J46" s="1005">
        <v>20</v>
      </c>
      <c r="K46" s="1005">
        <v>20</v>
      </c>
      <c r="L46" s="1005">
        <v>0</v>
      </c>
      <c r="M46" s="1040">
        <v>0</v>
      </c>
      <c r="N46" s="267">
        <f t="shared" si="0"/>
        <v>60</v>
      </c>
    </row>
    <row r="47" spans="1:14" ht="16.5">
      <c r="A47" s="294">
        <v>41</v>
      </c>
      <c r="B47" s="217">
        <v>10</v>
      </c>
      <c r="C47" s="965" t="s">
        <v>1455</v>
      </c>
      <c r="D47" s="966" t="s">
        <v>503</v>
      </c>
      <c r="E47" s="965" t="s">
        <v>1449</v>
      </c>
      <c r="F47" s="979" t="s">
        <v>849</v>
      </c>
      <c r="G47" s="863" t="s">
        <v>2696</v>
      </c>
      <c r="H47" s="972">
        <v>31</v>
      </c>
      <c r="I47" s="1004">
        <v>0</v>
      </c>
      <c r="J47" s="1042">
        <v>0</v>
      </c>
      <c r="K47" s="1042">
        <v>0</v>
      </c>
      <c r="L47" s="1042">
        <v>0</v>
      </c>
      <c r="M47" s="1040">
        <v>0</v>
      </c>
      <c r="N47" s="267">
        <f t="shared" si="0"/>
        <v>0</v>
      </c>
    </row>
    <row r="48" spans="1:14" ht="16.5">
      <c r="A48" s="294">
        <v>42</v>
      </c>
      <c r="B48" s="295">
        <v>11</v>
      </c>
      <c r="C48" s="965" t="s">
        <v>1457</v>
      </c>
      <c r="D48" s="966" t="s">
        <v>503</v>
      </c>
      <c r="E48" s="965" t="s">
        <v>1046</v>
      </c>
      <c r="F48" s="979" t="s">
        <v>849</v>
      </c>
      <c r="G48" s="863" t="s">
        <v>2697</v>
      </c>
      <c r="H48" s="972">
        <v>32</v>
      </c>
      <c r="I48" s="1004">
        <v>20</v>
      </c>
      <c r="J48" s="1005">
        <v>20</v>
      </c>
      <c r="K48" s="1005">
        <v>4</v>
      </c>
      <c r="L48" s="1005">
        <v>0</v>
      </c>
      <c r="M48" s="1040">
        <v>0</v>
      </c>
      <c r="N48" s="267">
        <f t="shared" si="0"/>
        <v>44</v>
      </c>
    </row>
    <row r="49" spans="1:14" ht="16.5">
      <c r="A49" s="294">
        <v>43</v>
      </c>
      <c r="B49" s="217">
        <v>12</v>
      </c>
      <c r="C49" s="965" t="s">
        <v>1451</v>
      </c>
      <c r="D49" s="966" t="s">
        <v>504</v>
      </c>
      <c r="E49" s="965" t="s">
        <v>1448</v>
      </c>
      <c r="F49" s="979" t="s">
        <v>849</v>
      </c>
      <c r="G49" s="863" t="s">
        <v>2688</v>
      </c>
      <c r="H49" s="972">
        <v>23</v>
      </c>
      <c r="I49" s="1000">
        <v>20</v>
      </c>
      <c r="J49" s="1001">
        <v>0</v>
      </c>
      <c r="K49" s="1001">
        <v>20</v>
      </c>
      <c r="L49" s="1001">
        <v>0</v>
      </c>
      <c r="M49" s="1052">
        <v>0</v>
      </c>
      <c r="N49" s="267">
        <f t="shared" si="0"/>
        <v>40</v>
      </c>
    </row>
    <row r="50" spans="1:14" ht="16.5">
      <c r="A50" s="294">
        <v>44</v>
      </c>
      <c r="B50" s="295">
        <v>13</v>
      </c>
      <c r="C50" s="965" t="s">
        <v>1022</v>
      </c>
      <c r="D50" s="966" t="s">
        <v>504</v>
      </c>
      <c r="E50" s="965" t="s">
        <v>1448</v>
      </c>
      <c r="F50" s="979" t="s">
        <v>849</v>
      </c>
      <c r="G50" s="863" t="s">
        <v>2691</v>
      </c>
      <c r="H50" s="972">
        <v>26</v>
      </c>
      <c r="I50" s="1051">
        <v>20</v>
      </c>
      <c r="J50" s="1001">
        <v>0</v>
      </c>
      <c r="K50" s="1001">
        <v>20</v>
      </c>
      <c r="L50" s="1036">
        <v>0</v>
      </c>
      <c r="M50" s="854">
        <v>0</v>
      </c>
      <c r="N50" s="267">
        <f t="shared" si="0"/>
        <v>40</v>
      </c>
    </row>
    <row r="51" spans="1:14" ht="17.25" thickBot="1">
      <c r="A51" s="302"/>
      <c r="B51" s="287"/>
      <c r="C51" s="303"/>
      <c r="D51" s="304"/>
      <c r="E51" s="303"/>
      <c r="F51" s="708"/>
      <c r="G51" s="716"/>
      <c r="H51" s="306"/>
      <c r="I51" s="307"/>
      <c r="J51" s="308"/>
      <c r="K51" s="308"/>
      <c r="L51" s="308"/>
      <c r="M51" s="309"/>
      <c r="N51" s="267"/>
    </row>
    <row r="52" spans="1:14" ht="16.5" customHeight="1" thickBot="1">
      <c r="A52" s="291" t="s">
        <v>947</v>
      </c>
      <c r="B52" s="251" t="s">
        <v>947</v>
      </c>
      <c r="C52" s="310" t="s">
        <v>854</v>
      </c>
      <c r="D52" s="255" t="s">
        <v>831</v>
      </c>
      <c r="E52" s="255" t="s">
        <v>832</v>
      </c>
      <c r="F52" s="292" t="s">
        <v>833</v>
      </c>
      <c r="G52" s="715" t="s">
        <v>834</v>
      </c>
      <c r="H52" s="293" t="s">
        <v>835</v>
      </c>
      <c r="I52" s="254">
        <v>1</v>
      </c>
      <c r="J52" s="256">
        <v>2</v>
      </c>
      <c r="K52" s="256">
        <v>3</v>
      </c>
      <c r="L52" s="256">
        <v>4</v>
      </c>
      <c r="M52" s="257">
        <v>5</v>
      </c>
      <c r="N52" s="258" t="s">
        <v>836</v>
      </c>
    </row>
    <row r="53" spans="1:14" ht="15.75" customHeight="1">
      <c r="A53" s="260">
        <v>45</v>
      </c>
      <c r="B53" s="261">
        <v>1</v>
      </c>
      <c r="C53" s="959" t="s">
        <v>1056</v>
      </c>
      <c r="D53" s="963" t="s">
        <v>622</v>
      </c>
      <c r="E53" s="959" t="s">
        <v>1080</v>
      </c>
      <c r="F53" s="627" t="s">
        <v>855</v>
      </c>
      <c r="G53" s="863" t="s">
        <v>2581</v>
      </c>
      <c r="H53" s="972">
        <v>36</v>
      </c>
      <c r="I53" s="852">
        <v>20</v>
      </c>
      <c r="J53" s="853">
        <v>20</v>
      </c>
      <c r="K53" s="853">
        <v>20</v>
      </c>
      <c r="L53" s="853">
        <v>0</v>
      </c>
      <c r="M53" s="854">
        <v>20</v>
      </c>
      <c r="N53" s="267">
        <f t="shared" si="0"/>
        <v>80</v>
      </c>
    </row>
    <row r="54" spans="1:14" ht="15.75" customHeight="1">
      <c r="A54" s="311">
        <v>46</v>
      </c>
      <c r="B54" s="261">
        <v>2</v>
      </c>
      <c r="C54" s="959" t="s">
        <v>534</v>
      </c>
      <c r="D54" s="963" t="s">
        <v>501</v>
      </c>
      <c r="E54" s="959" t="s">
        <v>1585</v>
      </c>
      <c r="F54" s="627" t="s">
        <v>855</v>
      </c>
      <c r="G54" s="863" t="s">
        <v>2579</v>
      </c>
      <c r="H54" s="972">
        <v>33</v>
      </c>
      <c r="I54" s="864">
        <v>20</v>
      </c>
      <c r="J54" s="865">
        <v>14</v>
      </c>
      <c r="K54" s="865">
        <v>20</v>
      </c>
      <c r="L54" s="865">
        <v>0</v>
      </c>
      <c r="M54" s="866">
        <v>20</v>
      </c>
      <c r="N54" s="267">
        <f t="shared" si="0"/>
        <v>74</v>
      </c>
    </row>
    <row r="55" spans="1:14" ht="15.75" customHeight="1">
      <c r="A55" s="260">
        <v>47</v>
      </c>
      <c r="B55" s="261">
        <v>3</v>
      </c>
      <c r="C55" s="959" t="s">
        <v>535</v>
      </c>
      <c r="D55" s="963" t="s">
        <v>501</v>
      </c>
      <c r="E55" s="959" t="s">
        <v>1585</v>
      </c>
      <c r="F55" s="627" t="s">
        <v>855</v>
      </c>
      <c r="G55" s="863" t="s">
        <v>2580</v>
      </c>
      <c r="H55" s="972">
        <v>35</v>
      </c>
      <c r="I55" s="852">
        <v>20</v>
      </c>
      <c r="J55" s="853">
        <v>20</v>
      </c>
      <c r="K55" s="853">
        <v>20</v>
      </c>
      <c r="L55" s="853">
        <v>0</v>
      </c>
      <c r="M55" s="854">
        <v>5</v>
      </c>
      <c r="N55" s="267">
        <f t="shared" si="0"/>
        <v>65</v>
      </c>
    </row>
    <row r="56" spans="1:14" ht="15.75" customHeight="1">
      <c r="A56" s="311">
        <v>48</v>
      </c>
      <c r="B56" s="261">
        <v>4</v>
      </c>
      <c r="C56" s="959" t="s">
        <v>1586</v>
      </c>
      <c r="D56" s="963" t="s">
        <v>861</v>
      </c>
      <c r="E56" s="959" t="s">
        <v>1564</v>
      </c>
      <c r="F56" s="627" t="s">
        <v>855</v>
      </c>
      <c r="G56" s="863" t="s">
        <v>2575</v>
      </c>
      <c r="H56" s="972">
        <v>27</v>
      </c>
      <c r="I56" s="976">
        <v>20</v>
      </c>
      <c r="J56" s="853">
        <v>18</v>
      </c>
      <c r="K56" s="853">
        <v>20</v>
      </c>
      <c r="L56" s="853">
        <v>0</v>
      </c>
      <c r="M56" s="854">
        <v>5</v>
      </c>
      <c r="N56" s="267">
        <f t="shared" si="0"/>
        <v>63</v>
      </c>
    </row>
    <row r="57" spans="1:14" ht="15.75" customHeight="1">
      <c r="A57" s="260">
        <v>49</v>
      </c>
      <c r="B57" s="261">
        <v>5</v>
      </c>
      <c r="C57" s="959" t="s">
        <v>1589</v>
      </c>
      <c r="D57" s="963" t="s">
        <v>861</v>
      </c>
      <c r="E57" s="959" t="s">
        <v>1564</v>
      </c>
      <c r="F57" s="627" t="s">
        <v>855</v>
      </c>
      <c r="G57" s="863" t="s">
        <v>2578</v>
      </c>
      <c r="H57" s="972">
        <v>32</v>
      </c>
      <c r="I57" s="864">
        <v>20</v>
      </c>
      <c r="J57" s="865">
        <v>0</v>
      </c>
      <c r="K57" s="865">
        <v>8</v>
      </c>
      <c r="L57" s="865">
        <v>0</v>
      </c>
      <c r="M57" s="866">
        <v>0</v>
      </c>
      <c r="N57" s="267">
        <f t="shared" si="0"/>
        <v>28</v>
      </c>
    </row>
    <row r="58" spans="1:14" ht="15.75" customHeight="1">
      <c r="A58" s="311">
        <v>50</v>
      </c>
      <c r="B58" s="261">
        <v>6</v>
      </c>
      <c r="C58" s="959" t="s">
        <v>1055</v>
      </c>
      <c r="D58" s="963" t="s">
        <v>502</v>
      </c>
      <c r="E58" s="959" t="s">
        <v>1078</v>
      </c>
      <c r="F58" s="627" t="s">
        <v>855</v>
      </c>
      <c r="G58" s="863" t="s">
        <v>2577</v>
      </c>
      <c r="H58" s="972">
        <v>31</v>
      </c>
      <c r="I58" s="864">
        <v>20</v>
      </c>
      <c r="J58" s="865">
        <v>0</v>
      </c>
      <c r="K58" s="865">
        <v>20</v>
      </c>
      <c r="L58" s="865">
        <v>0</v>
      </c>
      <c r="M58" s="866">
        <v>0</v>
      </c>
      <c r="N58" s="267">
        <f t="shared" si="0"/>
        <v>40</v>
      </c>
    </row>
    <row r="59" spans="1:14" ht="15.75" customHeight="1">
      <c r="A59" s="260">
        <v>51</v>
      </c>
      <c r="B59" s="261">
        <v>7</v>
      </c>
      <c r="C59" s="959" t="s">
        <v>1588</v>
      </c>
      <c r="D59" s="963" t="s">
        <v>944</v>
      </c>
      <c r="E59" s="959" t="s">
        <v>1569</v>
      </c>
      <c r="F59" s="979" t="s">
        <v>855</v>
      </c>
      <c r="G59" s="863" t="s">
        <v>2574</v>
      </c>
      <c r="H59" s="264">
        <v>25</v>
      </c>
      <c r="I59" s="852">
        <v>0</v>
      </c>
      <c r="J59" s="853">
        <v>20</v>
      </c>
      <c r="K59" s="853">
        <v>8</v>
      </c>
      <c r="L59" s="853">
        <v>0</v>
      </c>
      <c r="M59" s="854">
        <v>0</v>
      </c>
      <c r="N59" s="267">
        <f t="shared" si="0"/>
        <v>28</v>
      </c>
    </row>
    <row r="60" spans="1:14" ht="15.75" customHeight="1">
      <c r="A60" s="311">
        <v>52</v>
      </c>
      <c r="B60" s="261">
        <v>8</v>
      </c>
      <c r="C60" s="959" t="s">
        <v>1058</v>
      </c>
      <c r="D60" s="963" t="s">
        <v>856</v>
      </c>
      <c r="E60" s="959" t="s">
        <v>1574</v>
      </c>
      <c r="F60" s="979" t="s">
        <v>855</v>
      </c>
      <c r="G60" s="863" t="s">
        <v>2573</v>
      </c>
      <c r="H60" s="264">
        <v>23</v>
      </c>
      <c r="I60" s="852">
        <v>20</v>
      </c>
      <c r="J60" s="853">
        <v>20</v>
      </c>
      <c r="K60" s="853">
        <v>20</v>
      </c>
      <c r="L60" s="853">
        <v>0</v>
      </c>
      <c r="M60" s="854">
        <v>0</v>
      </c>
      <c r="N60" s="267">
        <f t="shared" si="0"/>
        <v>60</v>
      </c>
    </row>
    <row r="61" spans="1:14" ht="15.75" customHeight="1">
      <c r="A61" s="260">
        <v>53</v>
      </c>
      <c r="B61" s="261">
        <v>9</v>
      </c>
      <c r="C61" s="959" t="s">
        <v>1587</v>
      </c>
      <c r="D61" s="963" t="s">
        <v>856</v>
      </c>
      <c r="E61" s="959" t="s">
        <v>1574</v>
      </c>
      <c r="F61" s="979" t="s">
        <v>855</v>
      </c>
      <c r="G61" s="863" t="s">
        <v>2576</v>
      </c>
      <c r="H61" s="264">
        <v>30</v>
      </c>
      <c r="I61" s="864">
        <v>0</v>
      </c>
      <c r="J61" s="957">
        <v>0</v>
      </c>
      <c r="K61" s="957">
        <v>0</v>
      </c>
      <c r="L61" s="957">
        <v>0</v>
      </c>
      <c r="M61" s="866">
        <v>0</v>
      </c>
      <c r="N61" s="267">
        <f t="shared" si="0"/>
        <v>0</v>
      </c>
    </row>
    <row r="62" spans="1:14" ht="15.75" customHeight="1">
      <c r="A62" s="311">
        <v>54</v>
      </c>
      <c r="B62" s="261">
        <v>10</v>
      </c>
      <c r="C62" s="959" t="s">
        <v>1590</v>
      </c>
      <c r="D62" s="963" t="s">
        <v>857</v>
      </c>
      <c r="E62" s="959" t="s">
        <v>1591</v>
      </c>
      <c r="F62" s="627" t="s">
        <v>855</v>
      </c>
      <c r="G62" s="863" t="s">
        <v>2571</v>
      </c>
      <c r="H62" s="972">
        <v>21</v>
      </c>
      <c r="I62" s="852">
        <v>20</v>
      </c>
      <c r="J62" s="853">
        <v>20</v>
      </c>
      <c r="K62" s="853">
        <v>20</v>
      </c>
      <c r="L62" s="853">
        <v>0</v>
      </c>
      <c r="M62" s="854">
        <v>5</v>
      </c>
      <c r="N62" s="267">
        <f>SUM(I62:M62)</f>
        <v>65</v>
      </c>
    </row>
    <row r="63" spans="1:14" ht="15.75" customHeight="1">
      <c r="A63" s="260">
        <v>55</v>
      </c>
      <c r="B63" s="261">
        <v>11</v>
      </c>
      <c r="C63" s="959" t="s">
        <v>1592</v>
      </c>
      <c r="D63" s="963" t="s">
        <v>857</v>
      </c>
      <c r="E63" s="959" t="s">
        <v>1591</v>
      </c>
      <c r="F63" s="979" t="s">
        <v>855</v>
      </c>
      <c r="G63" s="863" t="s">
        <v>2572</v>
      </c>
      <c r="H63" s="264">
        <v>22</v>
      </c>
      <c r="I63" s="980">
        <v>0</v>
      </c>
      <c r="J63" s="949">
        <v>0</v>
      </c>
      <c r="K63" s="949">
        <v>8</v>
      </c>
      <c r="L63" s="949">
        <v>0</v>
      </c>
      <c r="M63" s="950">
        <v>0</v>
      </c>
      <c r="N63" s="267">
        <f t="shared" si="0"/>
        <v>8</v>
      </c>
    </row>
    <row r="64" spans="1:14" ht="15.75" customHeight="1">
      <c r="A64" s="311">
        <v>56</v>
      </c>
      <c r="B64" s="261">
        <v>12</v>
      </c>
      <c r="C64" s="959" t="s">
        <v>1057</v>
      </c>
      <c r="D64" s="963" t="s">
        <v>857</v>
      </c>
      <c r="E64" s="959" t="s">
        <v>1527</v>
      </c>
      <c r="F64" s="979" t="s">
        <v>855</v>
      </c>
      <c r="G64" s="863"/>
      <c r="H64" s="264">
        <v>26</v>
      </c>
      <c r="I64" s="852"/>
      <c r="J64" s="853"/>
      <c r="K64" s="853"/>
      <c r="L64" s="853"/>
      <c r="M64" s="854"/>
      <c r="N64" s="267">
        <f t="shared" si="0"/>
        <v>0</v>
      </c>
    </row>
    <row r="65" spans="1:14" ht="17.25" thickBot="1">
      <c r="A65" s="302"/>
      <c r="B65" s="305"/>
      <c r="C65" s="323"/>
      <c r="D65" s="323"/>
      <c r="E65" s="286"/>
      <c r="F65" s="319"/>
      <c r="G65" s="717"/>
      <c r="H65" s="320"/>
      <c r="I65" s="307"/>
      <c r="J65" s="308"/>
      <c r="K65" s="308"/>
      <c r="L65" s="308"/>
      <c r="M65" s="309"/>
      <c r="N65" s="267"/>
    </row>
    <row r="66" spans="1:14" ht="15.75" customHeight="1" thickBot="1">
      <c r="A66" s="291" t="s">
        <v>947</v>
      </c>
      <c r="B66" s="324" t="s">
        <v>947</v>
      </c>
      <c r="C66" s="310" t="s">
        <v>866</v>
      </c>
      <c r="D66" s="255" t="s">
        <v>831</v>
      </c>
      <c r="E66" s="255" t="s">
        <v>832</v>
      </c>
      <c r="F66" s="292" t="s">
        <v>833</v>
      </c>
      <c r="G66" s="715" t="s">
        <v>834</v>
      </c>
      <c r="H66" s="293" t="s">
        <v>835</v>
      </c>
      <c r="I66" s="254">
        <v>1</v>
      </c>
      <c r="J66" s="256">
        <v>2</v>
      </c>
      <c r="K66" s="256">
        <v>3</v>
      </c>
      <c r="L66" s="256">
        <v>4</v>
      </c>
      <c r="M66" s="257">
        <v>5</v>
      </c>
      <c r="N66" s="258" t="s">
        <v>836</v>
      </c>
    </row>
    <row r="67" spans="1:14" ht="15.75" customHeight="1">
      <c r="A67" s="225">
        <v>57</v>
      </c>
      <c r="B67" s="219">
        <v>1</v>
      </c>
      <c r="C67" s="1020" t="s">
        <v>1652</v>
      </c>
      <c r="D67" s="1010" t="s">
        <v>813</v>
      </c>
      <c r="E67" s="1021" t="s">
        <v>1653</v>
      </c>
      <c r="F67" s="1022" t="s">
        <v>1635</v>
      </c>
      <c r="G67" s="867" t="s">
        <v>2635</v>
      </c>
      <c r="H67" s="768">
        <v>24</v>
      </c>
      <c r="I67" s="1000">
        <v>0</v>
      </c>
      <c r="J67" s="1001">
        <v>0</v>
      </c>
      <c r="K67" s="1001">
        <v>20</v>
      </c>
      <c r="L67" s="1001">
        <v>0</v>
      </c>
      <c r="M67" s="1002">
        <v>0</v>
      </c>
      <c r="N67" s="267">
        <f t="shared" si="0"/>
        <v>20</v>
      </c>
    </row>
    <row r="68" spans="1:14" ht="15.75" customHeight="1">
      <c r="A68" s="620">
        <v>58</v>
      </c>
      <c r="B68" s="266">
        <v>2</v>
      </c>
      <c r="C68" s="1023" t="s">
        <v>1651</v>
      </c>
      <c r="D68" s="1024" t="s">
        <v>812</v>
      </c>
      <c r="E68" s="1025" t="s">
        <v>1639</v>
      </c>
      <c r="F68" s="1022" t="s">
        <v>1635</v>
      </c>
      <c r="G68" s="867" t="s">
        <v>2636</v>
      </c>
      <c r="H68" s="768">
        <v>28</v>
      </c>
      <c r="I68" s="1004">
        <v>20</v>
      </c>
      <c r="J68" s="1005">
        <v>0</v>
      </c>
      <c r="K68" s="1005">
        <v>20</v>
      </c>
      <c r="L68" s="1005">
        <v>0</v>
      </c>
      <c r="M68" s="1006">
        <v>20</v>
      </c>
      <c r="N68" s="267">
        <f t="shared" si="0"/>
        <v>60</v>
      </c>
    </row>
    <row r="69" spans="1:14" ht="15.75" customHeight="1">
      <c r="A69" s="620">
        <v>59</v>
      </c>
      <c r="B69" s="266">
        <v>3</v>
      </c>
      <c r="C69" s="1023" t="s">
        <v>1654</v>
      </c>
      <c r="D69" s="1024" t="s">
        <v>812</v>
      </c>
      <c r="E69" s="1021" t="s">
        <v>1639</v>
      </c>
      <c r="F69" s="1022" t="s">
        <v>1635</v>
      </c>
      <c r="G69" s="867" t="s">
        <v>2637</v>
      </c>
      <c r="H69" s="768">
        <v>29</v>
      </c>
      <c r="I69" s="1004">
        <v>20</v>
      </c>
      <c r="J69" s="1005">
        <v>20</v>
      </c>
      <c r="K69" s="1005">
        <v>20</v>
      </c>
      <c r="L69" s="1005">
        <v>0</v>
      </c>
      <c r="M69" s="1006">
        <v>0</v>
      </c>
      <c r="N69" s="267">
        <f t="shared" si="0"/>
        <v>60</v>
      </c>
    </row>
    <row r="70" spans="1:14" ht="15.75" customHeight="1">
      <c r="A70" s="620">
        <v>60</v>
      </c>
      <c r="B70" s="266">
        <v>4</v>
      </c>
      <c r="C70" s="1023" t="s">
        <v>1657</v>
      </c>
      <c r="D70" s="1024" t="s">
        <v>812</v>
      </c>
      <c r="E70" s="1026" t="s">
        <v>1639</v>
      </c>
      <c r="F70" s="1027" t="s">
        <v>1635</v>
      </c>
      <c r="G70" s="867" t="s">
        <v>2638</v>
      </c>
      <c r="H70" s="768">
        <v>33</v>
      </c>
      <c r="I70" s="1004">
        <v>0</v>
      </c>
      <c r="J70" s="1005">
        <v>2</v>
      </c>
      <c r="K70" s="1005">
        <v>20</v>
      </c>
      <c r="L70" s="1005">
        <v>0</v>
      </c>
      <c r="M70" s="1006">
        <v>0</v>
      </c>
      <c r="N70" s="267">
        <f aca="true" t="shared" si="1" ref="N70:N134">SUM(I70:M70)</f>
        <v>22</v>
      </c>
    </row>
    <row r="71" spans="1:14" ht="15.75" customHeight="1">
      <c r="A71" s="620">
        <v>61</v>
      </c>
      <c r="B71" s="266">
        <v>5</v>
      </c>
      <c r="C71" s="1023" t="s">
        <v>1655</v>
      </c>
      <c r="D71" s="1010" t="s">
        <v>868</v>
      </c>
      <c r="E71" s="1026" t="s">
        <v>1656</v>
      </c>
      <c r="F71" s="1027" t="s">
        <v>1635</v>
      </c>
      <c r="G71" s="867" t="s">
        <v>2639</v>
      </c>
      <c r="H71" s="768">
        <v>34</v>
      </c>
      <c r="I71" s="1007">
        <v>0</v>
      </c>
      <c r="J71" s="1005">
        <v>0</v>
      </c>
      <c r="K71" s="1005">
        <v>0</v>
      </c>
      <c r="L71" s="1005">
        <v>0</v>
      </c>
      <c r="M71" s="1006">
        <v>0</v>
      </c>
      <c r="N71" s="267">
        <f t="shared" si="1"/>
        <v>0</v>
      </c>
    </row>
    <row r="72" spans="1:14" ht="17.25" thickBot="1">
      <c r="A72" s="282"/>
      <c r="B72" s="287"/>
      <c r="C72" s="286"/>
      <c r="D72" s="318"/>
      <c r="E72" s="286"/>
      <c r="F72" s="287"/>
      <c r="G72" s="716"/>
      <c r="H72" s="288"/>
      <c r="I72" s="289"/>
      <c r="J72" s="290"/>
      <c r="K72" s="290"/>
      <c r="L72" s="290"/>
      <c r="M72" s="219"/>
      <c r="N72" s="267"/>
    </row>
    <row r="73" spans="1:14" ht="17.25" customHeight="1" thickBot="1">
      <c r="A73" s="251" t="s">
        <v>947</v>
      </c>
      <c r="B73" s="251" t="s">
        <v>947</v>
      </c>
      <c r="C73" s="328" t="s">
        <v>871</v>
      </c>
      <c r="D73" s="255" t="s">
        <v>831</v>
      </c>
      <c r="E73" s="255" t="s">
        <v>832</v>
      </c>
      <c r="F73" s="292" t="s">
        <v>833</v>
      </c>
      <c r="G73" s="715" t="s">
        <v>834</v>
      </c>
      <c r="H73" s="293" t="s">
        <v>835</v>
      </c>
      <c r="I73" s="254">
        <v>1</v>
      </c>
      <c r="J73" s="256">
        <v>2</v>
      </c>
      <c r="K73" s="256">
        <v>3</v>
      </c>
      <c r="L73" s="256">
        <v>4</v>
      </c>
      <c r="M73" s="257">
        <v>5</v>
      </c>
      <c r="N73" s="258" t="s">
        <v>836</v>
      </c>
    </row>
    <row r="74" spans="1:14" ht="15.75" customHeight="1">
      <c r="A74" s="260">
        <v>62</v>
      </c>
      <c r="B74" s="261">
        <v>1</v>
      </c>
      <c r="C74" s="974" t="s">
        <v>758</v>
      </c>
      <c r="D74" s="970" t="s">
        <v>874</v>
      </c>
      <c r="E74" s="975" t="s">
        <v>681</v>
      </c>
      <c r="F74" s="968" t="s">
        <v>872</v>
      </c>
      <c r="G74" s="863" t="s">
        <v>2569</v>
      </c>
      <c r="H74" s="264">
        <v>19</v>
      </c>
      <c r="I74" s="980">
        <v>20</v>
      </c>
      <c r="J74" s="853">
        <v>0</v>
      </c>
      <c r="K74" s="853">
        <v>20</v>
      </c>
      <c r="L74" s="853">
        <v>3</v>
      </c>
      <c r="M74" s="854">
        <v>0</v>
      </c>
      <c r="N74" s="267">
        <f t="shared" si="1"/>
        <v>43</v>
      </c>
    </row>
    <row r="75" spans="1:14" ht="15.75" customHeight="1">
      <c r="A75" s="260">
        <v>63</v>
      </c>
      <c r="B75" s="261">
        <v>2</v>
      </c>
      <c r="C75" s="977" t="s">
        <v>759</v>
      </c>
      <c r="D75" s="953" t="s">
        <v>874</v>
      </c>
      <c r="E75" s="978" t="s">
        <v>763</v>
      </c>
      <c r="F75" s="968" t="s">
        <v>872</v>
      </c>
      <c r="G75" s="863" t="s">
        <v>2570</v>
      </c>
      <c r="H75" s="264">
        <v>20</v>
      </c>
      <c r="I75" s="852">
        <v>20</v>
      </c>
      <c r="J75" s="853">
        <v>20</v>
      </c>
      <c r="K75" s="853">
        <v>0</v>
      </c>
      <c r="L75" s="853">
        <v>0</v>
      </c>
      <c r="M75" s="854">
        <v>0</v>
      </c>
      <c r="N75" s="267">
        <f t="shared" si="1"/>
        <v>40</v>
      </c>
    </row>
    <row r="76" spans="1:14" ht="15.75" customHeight="1">
      <c r="A76" s="311">
        <v>64</v>
      </c>
      <c r="B76" s="261">
        <v>3</v>
      </c>
      <c r="C76" s="969" t="s">
        <v>228</v>
      </c>
      <c r="D76" s="970" t="s">
        <v>490</v>
      </c>
      <c r="E76" s="971" t="s">
        <v>206</v>
      </c>
      <c r="F76" s="687" t="s">
        <v>872</v>
      </c>
      <c r="G76" s="863" t="s">
        <v>2564</v>
      </c>
      <c r="H76" s="972">
        <v>6</v>
      </c>
      <c r="I76" s="864">
        <v>20</v>
      </c>
      <c r="J76" s="865">
        <v>0</v>
      </c>
      <c r="K76" s="865">
        <v>16</v>
      </c>
      <c r="L76" s="865">
        <v>3</v>
      </c>
      <c r="M76" s="866">
        <v>20</v>
      </c>
      <c r="N76" s="267">
        <f t="shared" si="1"/>
        <v>59</v>
      </c>
    </row>
    <row r="77" spans="1:14" ht="15.75" customHeight="1">
      <c r="A77" s="260">
        <v>65</v>
      </c>
      <c r="B77" s="261">
        <v>4</v>
      </c>
      <c r="C77" s="952" t="s">
        <v>760</v>
      </c>
      <c r="D77" s="970" t="s">
        <v>490</v>
      </c>
      <c r="E77" s="952" t="s">
        <v>206</v>
      </c>
      <c r="F77" s="687" t="s">
        <v>872</v>
      </c>
      <c r="G77" s="863" t="s">
        <v>2565</v>
      </c>
      <c r="H77" s="972">
        <v>7</v>
      </c>
      <c r="I77" s="864">
        <v>20</v>
      </c>
      <c r="J77" s="865">
        <v>20</v>
      </c>
      <c r="K77" s="865">
        <v>8</v>
      </c>
      <c r="L77" s="865">
        <v>0</v>
      </c>
      <c r="M77" s="866">
        <v>0</v>
      </c>
      <c r="N77" s="267">
        <f t="shared" si="1"/>
        <v>48</v>
      </c>
    </row>
    <row r="78" spans="1:14" ht="15.75" customHeight="1">
      <c r="A78" s="311">
        <v>66</v>
      </c>
      <c r="B78" s="261">
        <v>5</v>
      </c>
      <c r="C78" s="952" t="s">
        <v>761</v>
      </c>
      <c r="D78" s="970" t="s">
        <v>490</v>
      </c>
      <c r="E78" s="952" t="s">
        <v>206</v>
      </c>
      <c r="F78" s="687" t="s">
        <v>872</v>
      </c>
      <c r="G78" s="863" t="s">
        <v>2566</v>
      </c>
      <c r="H78" s="972">
        <v>8</v>
      </c>
      <c r="I78" s="864">
        <v>20</v>
      </c>
      <c r="J78" s="865">
        <v>20</v>
      </c>
      <c r="K78" s="865">
        <v>20</v>
      </c>
      <c r="L78" s="865">
        <v>0</v>
      </c>
      <c r="M78" s="866">
        <v>4</v>
      </c>
      <c r="N78" s="267">
        <f t="shared" si="1"/>
        <v>64</v>
      </c>
    </row>
    <row r="79" spans="1:14" ht="15.75" customHeight="1">
      <c r="A79" s="260">
        <v>67</v>
      </c>
      <c r="B79" s="261">
        <v>6</v>
      </c>
      <c r="C79" s="952" t="s">
        <v>762</v>
      </c>
      <c r="D79" s="970" t="s">
        <v>490</v>
      </c>
      <c r="E79" s="952" t="s">
        <v>204</v>
      </c>
      <c r="F79" s="687" t="s">
        <v>872</v>
      </c>
      <c r="G79" s="863" t="s">
        <v>2568</v>
      </c>
      <c r="H79" s="972">
        <v>14</v>
      </c>
      <c r="I79" s="852">
        <v>20</v>
      </c>
      <c r="J79" s="853">
        <v>0</v>
      </c>
      <c r="K79" s="853">
        <v>20</v>
      </c>
      <c r="L79" s="853">
        <v>0</v>
      </c>
      <c r="M79" s="854">
        <v>20</v>
      </c>
      <c r="N79" s="267">
        <f t="shared" si="1"/>
        <v>60</v>
      </c>
    </row>
    <row r="80" spans="1:14" ht="15.75" customHeight="1">
      <c r="A80" s="311">
        <v>68</v>
      </c>
      <c r="B80" s="261">
        <v>7</v>
      </c>
      <c r="C80" s="959" t="s">
        <v>229</v>
      </c>
      <c r="D80" s="963" t="s">
        <v>928</v>
      </c>
      <c r="E80" s="959" t="s">
        <v>230</v>
      </c>
      <c r="F80" s="968" t="s">
        <v>872</v>
      </c>
      <c r="G80" s="863" t="s">
        <v>2562</v>
      </c>
      <c r="H80" s="264">
        <v>3</v>
      </c>
      <c r="I80" s="864">
        <v>0</v>
      </c>
      <c r="J80" s="865">
        <v>0</v>
      </c>
      <c r="K80" s="865">
        <v>8</v>
      </c>
      <c r="L80" s="865">
        <v>0</v>
      </c>
      <c r="M80" s="866">
        <v>0</v>
      </c>
      <c r="N80" s="267">
        <f>SUM(I80:M80)</f>
        <v>8</v>
      </c>
    </row>
    <row r="81" spans="1:14" ht="15.75" customHeight="1">
      <c r="A81" s="311">
        <v>69</v>
      </c>
      <c r="B81" s="261">
        <v>8</v>
      </c>
      <c r="C81" s="962" t="s">
        <v>231</v>
      </c>
      <c r="D81" s="963" t="s">
        <v>928</v>
      </c>
      <c r="E81" s="962" t="s">
        <v>230</v>
      </c>
      <c r="F81" s="687" t="s">
        <v>872</v>
      </c>
      <c r="G81" s="863" t="s">
        <v>2563</v>
      </c>
      <c r="H81" s="972">
        <v>4</v>
      </c>
      <c r="I81" s="1053">
        <v>20</v>
      </c>
      <c r="J81" s="865">
        <v>20</v>
      </c>
      <c r="K81" s="865">
        <v>20</v>
      </c>
      <c r="L81" s="865">
        <v>0</v>
      </c>
      <c r="M81" s="866">
        <v>0</v>
      </c>
      <c r="N81" s="267">
        <f t="shared" si="1"/>
        <v>60</v>
      </c>
    </row>
    <row r="82" spans="1:14" ht="15.75" customHeight="1">
      <c r="A82" s="311">
        <v>70</v>
      </c>
      <c r="B82" s="261">
        <v>9</v>
      </c>
      <c r="C82" s="973" t="s">
        <v>1823</v>
      </c>
      <c r="D82" s="966" t="s">
        <v>873</v>
      </c>
      <c r="E82" s="965" t="s">
        <v>227</v>
      </c>
      <c r="F82" s="627" t="s">
        <v>872</v>
      </c>
      <c r="G82" s="867" t="s">
        <v>2567</v>
      </c>
      <c r="H82" s="770">
        <v>12</v>
      </c>
      <c r="I82" s="864">
        <v>20</v>
      </c>
      <c r="J82" s="865">
        <v>0</v>
      </c>
      <c r="K82" s="865">
        <v>20</v>
      </c>
      <c r="L82" s="865">
        <v>3</v>
      </c>
      <c r="M82" s="866">
        <v>20</v>
      </c>
      <c r="N82" s="267">
        <f>SUM(I82:M82)</f>
        <v>63</v>
      </c>
    </row>
    <row r="83" spans="1:14" ht="17.25" thickBot="1">
      <c r="A83" s="302"/>
      <c r="B83" s="319"/>
      <c r="C83" s="333"/>
      <c r="D83" s="334"/>
      <c r="E83" s="333"/>
      <c r="F83" s="319"/>
      <c r="G83" s="717"/>
      <c r="H83" s="320"/>
      <c r="I83" s="307"/>
      <c r="J83" s="308"/>
      <c r="K83" s="308"/>
      <c r="L83" s="308"/>
      <c r="M83" s="309"/>
      <c r="N83" s="267">
        <f t="shared" si="1"/>
        <v>0</v>
      </c>
    </row>
    <row r="84" spans="1:14" ht="16.5" customHeight="1" thickBot="1">
      <c r="A84" s="291" t="s">
        <v>947</v>
      </c>
      <c r="B84" s="251" t="s">
        <v>947</v>
      </c>
      <c r="C84" s="310" t="s">
        <v>878</v>
      </c>
      <c r="D84" s="255" t="s">
        <v>831</v>
      </c>
      <c r="E84" s="255" t="s">
        <v>832</v>
      </c>
      <c r="F84" s="292" t="s">
        <v>833</v>
      </c>
      <c r="G84" s="715" t="s">
        <v>834</v>
      </c>
      <c r="H84" s="293" t="s">
        <v>835</v>
      </c>
      <c r="I84" s="254">
        <v>1</v>
      </c>
      <c r="J84" s="256">
        <v>2</v>
      </c>
      <c r="K84" s="256">
        <v>3</v>
      </c>
      <c r="L84" s="256">
        <v>4</v>
      </c>
      <c r="M84" s="257">
        <v>5</v>
      </c>
      <c r="N84" s="258" t="s">
        <v>836</v>
      </c>
    </row>
    <row r="85" spans="1:14" ht="16.5">
      <c r="A85" s="621">
        <v>71</v>
      </c>
      <c r="B85" s="622">
        <v>1</v>
      </c>
      <c r="C85" s="965" t="s">
        <v>304</v>
      </c>
      <c r="D85" s="966" t="s">
        <v>290</v>
      </c>
      <c r="E85" s="965" t="s">
        <v>728</v>
      </c>
      <c r="F85" s="967" t="s">
        <v>880</v>
      </c>
      <c r="G85" s="863" t="s">
        <v>2560</v>
      </c>
      <c r="H85" s="264">
        <v>11</v>
      </c>
      <c r="I85" s="864">
        <v>20</v>
      </c>
      <c r="J85" s="865">
        <v>0</v>
      </c>
      <c r="K85" s="865">
        <v>20</v>
      </c>
      <c r="L85" s="865">
        <v>0</v>
      </c>
      <c r="M85" s="866">
        <v>0</v>
      </c>
      <c r="N85" s="267">
        <f t="shared" si="1"/>
        <v>40</v>
      </c>
    </row>
    <row r="86" spans="1:14" ht="16.5">
      <c r="A86" s="311">
        <v>72</v>
      </c>
      <c r="B86" s="268">
        <v>2</v>
      </c>
      <c r="C86" s="965" t="s">
        <v>303</v>
      </c>
      <c r="D86" s="966" t="s">
        <v>284</v>
      </c>
      <c r="E86" s="965" t="s">
        <v>764</v>
      </c>
      <c r="F86" s="967" t="s">
        <v>880</v>
      </c>
      <c r="G86" s="863" t="s">
        <v>2561</v>
      </c>
      <c r="H86" s="264">
        <v>12</v>
      </c>
      <c r="I86" s="864">
        <v>20</v>
      </c>
      <c r="J86" s="865">
        <v>0</v>
      </c>
      <c r="K86" s="865">
        <v>20</v>
      </c>
      <c r="L86" s="865">
        <v>0</v>
      </c>
      <c r="M86" s="866">
        <v>0</v>
      </c>
      <c r="N86" s="267">
        <f t="shared" si="1"/>
        <v>40</v>
      </c>
    </row>
    <row r="87" spans="1:14" ht="17.25" thickBot="1">
      <c r="A87" s="302"/>
      <c r="B87" s="305"/>
      <c r="C87" s="286"/>
      <c r="D87" s="318"/>
      <c r="E87" s="286"/>
      <c r="F87" s="709"/>
      <c r="G87" s="717"/>
      <c r="H87" s="320"/>
      <c r="I87" s="307"/>
      <c r="J87" s="308"/>
      <c r="K87" s="308"/>
      <c r="L87" s="308"/>
      <c r="M87" s="309"/>
      <c r="N87" s="267"/>
    </row>
    <row r="88" spans="1:14" ht="18" customHeight="1" thickBot="1">
      <c r="A88" s="338" t="s">
        <v>947</v>
      </c>
      <c r="B88" s="338" t="s">
        <v>947</v>
      </c>
      <c r="C88" s="339" t="s">
        <v>884</v>
      </c>
      <c r="D88" s="340" t="s">
        <v>831</v>
      </c>
      <c r="E88" s="340" t="s">
        <v>832</v>
      </c>
      <c r="F88" s="341" t="s">
        <v>833</v>
      </c>
      <c r="G88" s="715" t="s">
        <v>834</v>
      </c>
      <c r="H88" s="342" t="s">
        <v>835</v>
      </c>
      <c r="I88" s="343">
        <v>1</v>
      </c>
      <c r="J88" s="344">
        <v>2</v>
      </c>
      <c r="K88" s="344">
        <v>3</v>
      </c>
      <c r="L88" s="344">
        <v>4</v>
      </c>
      <c r="M88" s="322">
        <v>5</v>
      </c>
      <c r="N88" s="258" t="s">
        <v>836</v>
      </c>
    </row>
    <row r="89" spans="1:14" ht="15.75" customHeight="1">
      <c r="A89" s="311">
        <v>73</v>
      </c>
      <c r="B89" s="263">
        <v>1</v>
      </c>
      <c r="C89" s="595" t="s">
        <v>119</v>
      </c>
      <c r="D89" s="773" t="s">
        <v>888</v>
      </c>
      <c r="E89" s="595" t="s">
        <v>38</v>
      </c>
      <c r="F89" s="689" t="s">
        <v>885</v>
      </c>
      <c r="G89" s="867" t="s">
        <v>2539</v>
      </c>
      <c r="H89" s="768">
        <v>29</v>
      </c>
      <c r="I89" s="864">
        <v>16</v>
      </c>
      <c r="J89" s="865">
        <v>0</v>
      </c>
      <c r="K89" s="865">
        <v>20</v>
      </c>
      <c r="L89" s="865">
        <v>0</v>
      </c>
      <c r="M89" s="866">
        <v>5</v>
      </c>
      <c r="N89" s="267">
        <f aca="true" t="shared" si="2" ref="N89:N104">SUM(I89:M89)</f>
        <v>41</v>
      </c>
    </row>
    <row r="90" spans="1:14" ht="15.75" customHeight="1">
      <c r="A90" s="260">
        <v>74</v>
      </c>
      <c r="B90" s="263">
        <v>2</v>
      </c>
      <c r="C90" s="595" t="s">
        <v>126</v>
      </c>
      <c r="D90" s="773" t="s">
        <v>888</v>
      </c>
      <c r="E90" s="595" t="s">
        <v>38</v>
      </c>
      <c r="F90" s="689" t="s">
        <v>885</v>
      </c>
      <c r="G90" s="867" t="s">
        <v>2540</v>
      </c>
      <c r="H90" s="768">
        <v>31</v>
      </c>
      <c r="I90" s="864">
        <v>0</v>
      </c>
      <c r="J90" s="957">
        <v>0</v>
      </c>
      <c r="K90" s="957">
        <v>8</v>
      </c>
      <c r="L90" s="957">
        <v>0</v>
      </c>
      <c r="M90" s="866">
        <v>0</v>
      </c>
      <c r="N90" s="267">
        <f t="shared" si="2"/>
        <v>8</v>
      </c>
    </row>
    <row r="91" spans="1:14" ht="15.75" customHeight="1">
      <c r="A91" s="311">
        <v>75</v>
      </c>
      <c r="B91" s="263">
        <v>3</v>
      </c>
      <c r="C91" s="595" t="s">
        <v>127</v>
      </c>
      <c r="D91" s="773" t="s">
        <v>888</v>
      </c>
      <c r="E91" s="595" t="s">
        <v>38</v>
      </c>
      <c r="F91" s="689" t="s">
        <v>885</v>
      </c>
      <c r="G91" s="867" t="s">
        <v>2542</v>
      </c>
      <c r="H91" s="768">
        <v>32</v>
      </c>
      <c r="I91" s="864">
        <v>20</v>
      </c>
      <c r="J91" s="865">
        <v>20</v>
      </c>
      <c r="K91" s="865">
        <v>20</v>
      </c>
      <c r="L91" s="865">
        <v>0</v>
      </c>
      <c r="M91" s="866">
        <v>0</v>
      </c>
      <c r="N91" s="267">
        <f t="shared" si="2"/>
        <v>60</v>
      </c>
    </row>
    <row r="92" spans="1:14" ht="15.75" customHeight="1">
      <c r="A92" s="260">
        <v>76</v>
      </c>
      <c r="B92" s="263">
        <v>4</v>
      </c>
      <c r="C92" s="777" t="s">
        <v>121</v>
      </c>
      <c r="D92" s="776" t="s">
        <v>487</v>
      </c>
      <c r="E92" s="777" t="s">
        <v>122</v>
      </c>
      <c r="F92" s="690" t="s">
        <v>885</v>
      </c>
      <c r="G92" s="869" t="s">
        <v>2544</v>
      </c>
      <c r="H92" s="780">
        <v>33</v>
      </c>
      <c r="I92" s="927">
        <v>0</v>
      </c>
      <c r="J92" s="928">
        <v>2</v>
      </c>
      <c r="K92" s="928">
        <v>0</v>
      </c>
      <c r="L92" s="928">
        <v>0</v>
      </c>
      <c r="M92" s="929">
        <v>0</v>
      </c>
      <c r="N92" s="951">
        <f t="shared" si="2"/>
        <v>2</v>
      </c>
    </row>
    <row r="93" spans="1:14" ht="15.75" customHeight="1">
      <c r="A93" s="311">
        <v>77</v>
      </c>
      <c r="B93" s="263">
        <v>5</v>
      </c>
      <c r="C93" s="952" t="s">
        <v>123</v>
      </c>
      <c r="D93" s="953" t="s">
        <v>487</v>
      </c>
      <c r="E93" s="952" t="s">
        <v>122</v>
      </c>
      <c r="F93" s="954" t="s">
        <v>885</v>
      </c>
      <c r="G93" s="867" t="s">
        <v>2545</v>
      </c>
      <c r="H93" s="768">
        <v>34</v>
      </c>
      <c r="I93" s="955">
        <v>20</v>
      </c>
      <c r="J93" s="865">
        <v>0</v>
      </c>
      <c r="K93" s="865">
        <v>8</v>
      </c>
      <c r="L93" s="865">
        <v>0</v>
      </c>
      <c r="M93" s="866">
        <v>0</v>
      </c>
      <c r="N93" s="956">
        <f t="shared" si="2"/>
        <v>28</v>
      </c>
    </row>
    <row r="94" spans="1:14" ht="15.75" customHeight="1">
      <c r="A94" s="260">
        <v>78</v>
      </c>
      <c r="B94" s="263">
        <v>6</v>
      </c>
      <c r="C94" s="952" t="s">
        <v>113</v>
      </c>
      <c r="D94" s="953" t="s">
        <v>887</v>
      </c>
      <c r="E94" s="952" t="s">
        <v>114</v>
      </c>
      <c r="F94" s="954" t="s">
        <v>885</v>
      </c>
      <c r="G94" s="867" t="s">
        <v>2549</v>
      </c>
      <c r="H94" s="768">
        <v>36</v>
      </c>
      <c r="I94" s="852">
        <v>20</v>
      </c>
      <c r="J94" s="853">
        <v>0</v>
      </c>
      <c r="K94" s="853">
        <v>12</v>
      </c>
      <c r="L94" s="853">
        <v>0</v>
      </c>
      <c r="M94" s="854">
        <v>0</v>
      </c>
      <c r="N94" s="956">
        <f t="shared" si="2"/>
        <v>32</v>
      </c>
    </row>
    <row r="95" spans="1:14" ht="15.75" customHeight="1">
      <c r="A95" s="311">
        <v>79</v>
      </c>
      <c r="B95" s="263">
        <v>7</v>
      </c>
      <c r="C95" s="952" t="s">
        <v>124</v>
      </c>
      <c r="D95" s="953" t="s">
        <v>486</v>
      </c>
      <c r="E95" s="952" t="s">
        <v>125</v>
      </c>
      <c r="F95" s="954" t="s">
        <v>885</v>
      </c>
      <c r="G95" s="867" t="s">
        <v>2547</v>
      </c>
      <c r="H95" s="768">
        <v>35</v>
      </c>
      <c r="I95" s="852">
        <v>0</v>
      </c>
      <c r="J95" s="853">
        <v>0</v>
      </c>
      <c r="K95" s="853">
        <v>8</v>
      </c>
      <c r="L95" s="853">
        <v>0</v>
      </c>
      <c r="M95" s="854">
        <v>0</v>
      </c>
      <c r="N95" s="956">
        <f t="shared" si="2"/>
        <v>8</v>
      </c>
    </row>
    <row r="96" spans="1:14" ht="15.75" customHeight="1">
      <c r="A96" s="260">
        <v>80</v>
      </c>
      <c r="B96" s="263">
        <v>8</v>
      </c>
      <c r="C96" s="952" t="s">
        <v>108</v>
      </c>
      <c r="D96" s="953" t="s">
        <v>930</v>
      </c>
      <c r="E96" s="952" t="s">
        <v>109</v>
      </c>
      <c r="F96" s="954" t="s">
        <v>885</v>
      </c>
      <c r="G96" s="867" t="s">
        <v>2548</v>
      </c>
      <c r="H96" s="768">
        <v>35</v>
      </c>
      <c r="I96" s="852">
        <v>20</v>
      </c>
      <c r="J96" s="853">
        <v>20</v>
      </c>
      <c r="K96" s="853">
        <v>20</v>
      </c>
      <c r="L96" s="853">
        <v>3</v>
      </c>
      <c r="M96" s="854">
        <v>20</v>
      </c>
      <c r="N96" s="956">
        <f t="shared" si="2"/>
        <v>83</v>
      </c>
    </row>
    <row r="97" spans="1:14" ht="15.75" customHeight="1">
      <c r="A97" s="311">
        <v>81</v>
      </c>
      <c r="B97" s="263">
        <v>9</v>
      </c>
      <c r="C97" s="952" t="s">
        <v>112</v>
      </c>
      <c r="D97" s="953" t="s">
        <v>930</v>
      </c>
      <c r="E97" s="952" t="s">
        <v>109</v>
      </c>
      <c r="F97" s="954" t="s">
        <v>885</v>
      </c>
      <c r="G97" s="867" t="s">
        <v>2550</v>
      </c>
      <c r="H97" s="768">
        <v>36</v>
      </c>
      <c r="I97" s="852">
        <v>0</v>
      </c>
      <c r="J97" s="853">
        <v>0</v>
      </c>
      <c r="K97" s="853">
        <v>16</v>
      </c>
      <c r="L97" s="853">
        <v>0</v>
      </c>
      <c r="M97" s="854">
        <v>0</v>
      </c>
      <c r="N97" s="956">
        <f t="shared" si="2"/>
        <v>16</v>
      </c>
    </row>
    <row r="98" spans="1:14" ht="15.75" customHeight="1">
      <c r="A98" s="260">
        <v>82</v>
      </c>
      <c r="B98" s="263">
        <v>10</v>
      </c>
      <c r="C98" s="952" t="s">
        <v>110</v>
      </c>
      <c r="D98" s="953" t="s">
        <v>931</v>
      </c>
      <c r="E98" s="952" t="s">
        <v>69</v>
      </c>
      <c r="F98" s="954" t="s">
        <v>885</v>
      </c>
      <c r="G98" s="867" t="s">
        <v>2536</v>
      </c>
      <c r="H98" s="768">
        <v>23</v>
      </c>
      <c r="I98" s="852">
        <v>20</v>
      </c>
      <c r="J98" s="853">
        <v>0</v>
      </c>
      <c r="K98" s="853">
        <v>20</v>
      </c>
      <c r="L98" s="853">
        <v>0</v>
      </c>
      <c r="M98" s="854">
        <v>0</v>
      </c>
      <c r="N98" s="956">
        <f t="shared" si="2"/>
        <v>40</v>
      </c>
    </row>
    <row r="99" spans="1:14" ht="15.75" customHeight="1">
      <c r="A99" s="311">
        <v>83</v>
      </c>
      <c r="B99" s="263">
        <v>11</v>
      </c>
      <c r="C99" s="958" t="s">
        <v>111</v>
      </c>
      <c r="D99" s="953" t="s">
        <v>932</v>
      </c>
      <c r="E99" s="1046" t="s">
        <v>66</v>
      </c>
      <c r="F99" s="954" t="s">
        <v>885</v>
      </c>
      <c r="G99" s="867" t="s">
        <v>2537</v>
      </c>
      <c r="H99" s="768">
        <v>28</v>
      </c>
      <c r="I99" s="955">
        <v>0</v>
      </c>
      <c r="J99" s="865">
        <v>20</v>
      </c>
      <c r="K99" s="865">
        <v>0</v>
      </c>
      <c r="L99" s="865">
        <v>0</v>
      </c>
      <c r="M99" s="866">
        <v>0</v>
      </c>
      <c r="N99" s="956">
        <f t="shared" si="2"/>
        <v>20</v>
      </c>
    </row>
    <row r="100" spans="1:14" ht="15.75" customHeight="1">
      <c r="A100" s="260">
        <v>84</v>
      </c>
      <c r="B100" s="263">
        <v>12</v>
      </c>
      <c r="C100" s="952" t="s">
        <v>117</v>
      </c>
      <c r="D100" s="953" t="s">
        <v>933</v>
      </c>
      <c r="E100" s="952" t="s">
        <v>118</v>
      </c>
      <c r="F100" s="954" t="s">
        <v>885</v>
      </c>
      <c r="G100" s="867" t="s">
        <v>2538</v>
      </c>
      <c r="H100" s="768">
        <v>28</v>
      </c>
      <c r="I100" s="864">
        <v>20</v>
      </c>
      <c r="J100" s="865">
        <v>20</v>
      </c>
      <c r="K100" s="865">
        <v>20</v>
      </c>
      <c r="L100" s="865">
        <v>0</v>
      </c>
      <c r="M100" s="866">
        <v>20</v>
      </c>
      <c r="N100" s="956">
        <f t="shared" si="2"/>
        <v>80</v>
      </c>
    </row>
    <row r="101" spans="1:14" ht="15.75" customHeight="1">
      <c r="A101" s="311">
        <v>85</v>
      </c>
      <c r="B101" s="263">
        <v>13</v>
      </c>
      <c r="C101" s="952" t="s">
        <v>120</v>
      </c>
      <c r="D101" s="953" t="s">
        <v>933</v>
      </c>
      <c r="E101" s="952" t="s">
        <v>75</v>
      </c>
      <c r="F101" s="954" t="s">
        <v>885</v>
      </c>
      <c r="G101" s="867" t="s">
        <v>2541</v>
      </c>
      <c r="H101" s="768">
        <v>31</v>
      </c>
      <c r="I101" s="864">
        <v>0</v>
      </c>
      <c r="J101" s="865">
        <v>20</v>
      </c>
      <c r="K101" s="865">
        <v>20</v>
      </c>
      <c r="L101" s="865">
        <v>0</v>
      </c>
      <c r="M101" s="866">
        <v>0</v>
      </c>
      <c r="N101" s="956">
        <f t="shared" si="2"/>
        <v>40</v>
      </c>
    </row>
    <row r="102" spans="1:14" ht="15.75" customHeight="1">
      <c r="A102" s="260">
        <v>86</v>
      </c>
      <c r="B102" s="263">
        <v>14</v>
      </c>
      <c r="C102" s="952" t="s">
        <v>825</v>
      </c>
      <c r="D102" s="953" t="s">
        <v>933</v>
      </c>
      <c r="E102" s="952" t="s">
        <v>75</v>
      </c>
      <c r="F102" s="954" t="s">
        <v>885</v>
      </c>
      <c r="G102" s="867" t="s">
        <v>2543</v>
      </c>
      <c r="H102" s="768">
        <v>32</v>
      </c>
      <c r="I102" s="864">
        <v>0</v>
      </c>
      <c r="J102" s="865">
        <v>0</v>
      </c>
      <c r="K102" s="865">
        <v>20</v>
      </c>
      <c r="L102" s="865">
        <v>0</v>
      </c>
      <c r="M102" s="866">
        <v>0</v>
      </c>
      <c r="N102" s="956">
        <f t="shared" si="2"/>
        <v>20</v>
      </c>
    </row>
    <row r="103" spans="1:14" ht="15.75" customHeight="1">
      <c r="A103" s="311">
        <v>87</v>
      </c>
      <c r="B103" s="261">
        <v>15</v>
      </c>
      <c r="C103" s="952" t="s">
        <v>128</v>
      </c>
      <c r="D103" s="953" t="s">
        <v>933</v>
      </c>
      <c r="E103" s="952" t="s">
        <v>118</v>
      </c>
      <c r="F103" s="954" t="s">
        <v>885</v>
      </c>
      <c r="G103" s="867" t="s">
        <v>2546</v>
      </c>
      <c r="H103" s="768">
        <v>34</v>
      </c>
      <c r="I103" s="864">
        <v>20</v>
      </c>
      <c r="J103" s="865">
        <v>20</v>
      </c>
      <c r="K103" s="865">
        <v>20</v>
      </c>
      <c r="L103" s="865">
        <v>3</v>
      </c>
      <c r="M103" s="866">
        <v>0</v>
      </c>
      <c r="N103" s="956">
        <f t="shared" si="2"/>
        <v>63</v>
      </c>
    </row>
    <row r="104" spans="1:14" ht="15.75" customHeight="1">
      <c r="A104" s="260">
        <v>88</v>
      </c>
      <c r="B104" s="261">
        <v>16</v>
      </c>
      <c r="C104" s="952" t="s">
        <v>115</v>
      </c>
      <c r="D104" s="953" t="s">
        <v>489</v>
      </c>
      <c r="E104" s="952" t="s">
        <v>116</v>
      </c>
      <c r="F104" s="954" t="s">
        <v>885</v>
      </c>
      <c r="G104" s="867"/>
      <c r="H104" s="768">
        <v>25</v>
      </c>
      <c r="I104" s="852"/>
      <c r="J104" s="949"/>
      <c r="K104" s="949"/>
      <c r="L104" s="949"/>
      <c r="M104" s="950"/>
      <c r="N104" s="956">
        <f t="shared" si="2"/>
        <v>0</v>
      </c>
    </row>
    <row r="105" spans="1:14" ht="17.25" thickBot="1">
      <c r="A105" s="302"/>
      <c r="B105" s="305"/>
      <c r="C105" s="352"/>
      <c r="D105" s="352"/>
      <c r="E105" s="353"/>
      <c r="F105" s="690"/>
      <c r="G105" s="718"/>
      <c r="H105" s="354"/>
      <c r="I105" s="355"/>
      <c r="J105" s="356"/>
      <c r="K105" s="356"/>
      <c r="L105" s="356"/>
      <c r="M105" s="357"/>
      <c r="N105" s="267"/>
    </row>
    <row r="106" spans="1:14" ht="18" customHeight="1" thickBot="1">
      <c r="A106" s="321" t="s">
        <v>947</v>
      </c>
      <c r="B106" s="251" t="s">
        <v>947</v>
      </c>
      <c r="C106" s="310" t="s">
        <v>890</v>
      </c>
      <c r="D106" s="255" t="s">
        <v>831</v>
      </c>
      <c r="E106" s="255" t="s">
        <v>832</v>
      </c>
      <c r="F106" s="292" t="s">
        <v>833</v>
      </c>
      <c r="G106" s="715" t="s">
        <v>834</v>
      </c>
      <c r="H106" s="293" t="s">
        <v>835</v>
      </c>
      <c r="I106" s="254">
        <v>1</v>
      </c>
      <c r="J106" s="256">
        <v>2</v>
      </c>
      <c r="K106" s="256">
        <v>3</v>
      </c>
      <c r="L106" s="256">
        <v>4</v>
      </c>
      <c r="M106" s="257">
        <v>5</v>
      </c>
      <c r="N106" s="258" t="s">
        <v>836</v>
      </c>
    </row>
    <row r="107" spans="1:14" ht="15.75" customHeight="1">
      <c r="A107" s="358">
        <v>89</v>
      </c>
      <c r="B107" s="314">
        <v>1</v>
      </c>
      <c r="C107" s="1013" t="s">
        <v>1709</v>
      </c>
      <c r="D107" s="346" t="s">
        <v>934</v>
      </c>
      <c r="E107" s="1021" t="s">
        <v>1710</v>
      </c>
      <c r="F107" s="986" t="s">
        <v>892</v>
      </c>
      <c r="G107" s="867" t="s">
        <v>2640</v>
      </c>
      <c r="H107" s="768">
        <v>1</v>
      </c>
      <c r="I107" s="1004">
        <v>20</v>
      </c>
      <c r="J107" s="1005">
        <v>20</v>
      </c>
      <c r="K107" s="1005">
        <v>16</v>
      </c>
      <c r="L107" s="1005">
        <v>0</v>
      </c>
      <c r="M107" s="1006">
        <v>0</v>
      </c>
      <c r="N107" s="267">
        <f t="shared" si="1"/>
        <v>56</v>
      </c>
    </row>
    <row r="108" spans="1:14" ht="15.75" customHeight="1">
      <c r="A108" s="359">
        <v>90</v>
      </c>
      <c r="B108" s="317">
        <v>2</v>
      </c>
      <c r="C108" s="1016" t="s">
        <v>792</v>
      </c>
      <c r="D108" s="265" t="s">
        <v>934</v>
      </c>
      <c r="E108" s="1028" t="s">
        <v>1710</v>
      </c>
      <c r="F108" s="986" t="s">
        <v>892</v>
      </c>
      <c r="G108" s="867" t="s">
        <v>2642</v>
      </c>
      <c r="H108" s="768">
        <v>2</v>
      </c>
      <c r="I108" s="1004">
        <v>20</v>
      </c>
      <c r="J108" s="1005">
        <v>0</v>
      </c>
      <c r="K108" s="1005">
        <v>20</v>
      </c>
      <c r="L108" s="1005">
        <v>0</v>
      </c>
      <c r="M108" s="1006">
        <v>0</v>
      </c>
      <c r="N108" s="267">
        <f t="shared" si="1"/>
        <v>40</v>
      </c>
    </row>
    <row r="109" spans="1:14" ht="15.75" customHeight="1">
      <c r="A109" s="358">
        <v>91</v>
      </c>
      <c r="B109" s="314">
        <v>3</v>
      </c>
      <c r="C109" s="1016" t="s">
        <v>1711</v>
      </c>
      <c r="D109" s="265" t="s">
        <v>895</v>
      </c>
      <c r="E109" s="1028" t="s">
        <v>1712</v>
      </c>
      <c r="F109" s="979" t="s">
        <v>892</v>
      </c>
      <c r="G109" s="867" t="s">
        <v>2641</v>
      </c>
      <c r="H109" s="768">
        <v>1</v>
      </c>
      <c r="I109" s="1004">
        <v>20</v>
      </c>
      <c r="J109" s="1005">
        <v>0</v>
      </c>
      <c r="K109" s="1005">
        <v>20</v>
      </c>
      <c r="L109" s="1005">
        <v>0</v>
      </c>
      <c r="M109" s="1006">
        <v>0</v>
      </c>
      <c r="N109" s="267">
        <f t="shared" si="1"/>
        <v>40</v>
      </c>
    </row>
    <row r="110" spans="1:14" ht="15.75" customHeight="1">
      <c r="A110" s="359">
        <v>92</v>
      </c>
      <c r="B110" s="317">
        <v>4</v>
      </c>
      <c r="C110" s="1019" t="s">
        <v>1706</v>
      </c>
      <c r="D110" s="997" t="s">
        <v>894</v>
      </c>
      <c r="E110" s="1029" t="s">
        <v>1705</v>
      </c>
      <c r="F110" s="986" t="s">
        <v>892</v>
      </c>
      <c r="G110" s="867" t="s">
        <v>2643</v>
      </c>
      <c r="H110" s="768">
        <v>5</v>
      </c>
      <c r="I110" s="1004">
        <v>20</v>
      </c>
      <c r="J110" s="1005">
        <v>20</v>
      </c>
      <c r="K110" s="1005">
        <v>20</v>
      </c>
      <c r="L110" s="1005">
        <v>0</v>
      </c>
      <c r="M110" s="1006">
        <v>5</v>
      </c>
      <c r="N110" s="267">
        <f t="shared" si="1"/>
        <v>65</v>
      </c>
    </row>
    <row r="111" spans="1:14" ht="15.75" customHeight="1">
      <c r="A111" s="358">
        <v>93</v>
      </c>
      <c r="B111" s="317">
        <v>5</v>
      </c>
      <c r="C111" s="1013" t="s">
        <v>1707</v>
      </c>
      <c r="D111" s="346" t="s">
        <v>894</v>
      </c>
      <c r="E111" s="1032" t="s">
        <v>1708</v>
      </c>
      <c r="F111" s="979" t="s">
        <v>892</v>
      </c>
      <c r="G111" s="867" t="s">
        <v>2659</v>
      </c>
      <c r="H111" s="768">
        <v>12</v>
      </c>
      <c r="I111" s="1007">
        <v>20</v>
      </c>
      <c r="J111" s="1005">
        <v>20</v>
      </c>
      <c r="K111" s="1005">
        <v>20</v>
      </c>
      <c r="L111" s="1005">
        <v>0</v>
      </c>
      <c r="M111" s="1006">
        <v>0</v>
      </c>
      <c r="N111" s="267">
        <f t="shared" si="1"/>
        <v>60</v>
      </c>
    </row>
    <row r="112" spans="1:14" ht="15.75" customHeight="1">
      <c r="A112" s="359">
        <v>94</v>
      </c>
      <c r="B112" s="314">
        <v>6</v>
      </c>
      <c r="C112" s="1016" t="s">
        <v>1714</v>
      </c>
      <c r="D112" s="265" t="s">
        <v>894</v>
      </c>
      <c r="E112" s="1028" t="s">
        <v>1708</v>
      </c>
      <c r="F112" s="979" t="s">
        <v>892</v>
      </c>
      <c r="G112" s="867" t="s">
        <v>2680</v>
      </c>
      <c r="H112" s="768">
        <v>20</v>
      </c>
      <c r="I112" s="1000">
        <v>0</v>
      </c>
      <c r="J112" s="1001">
        <v>2</v>
      </c>
      <c r="K112" s="1001">
        <v>20</v>
      </c>
      <c r="L112" s="1001">
        <v>0</v>
      </c>
      <c r="M112" s="1002">
        <v>0</v>
      </c>
      <c r="N112" s="267">
        <f t="shared" si="1"/>
        <v>22</v>
      </c>
    </row>
    <row r="113" spans="1:14" ht="15.75" customHeight="1">
      <c r="A113" s="358">
        <v>95</v>
      </c>
      <c r="B113" s="317">
        <v>7</v>
      </c>
      <c r="C113" s="1030" t="s">
        <v>1722</v>
      </c>
      <c r="D113" s="265" t="s">
        <v>1723</v>
      </c>
      <c r="E113" s="1028" t="s">
        <v>1724</v>
      </c>
      <c r="F113" s="979" t="s">
        <v>892</v>
      </c>
      <c r="G113" s="867" t="s">
        <v>2644</v>
      </c>
      <c r="H113" s="768">
        <v>5</v>
      </c>
      <c r="I113" s="1004">
        <v>20</v>
      </c>
      <c r="J113" s="1005">
        <v>20</v>
      </c>
      <c r="K113" s="1005">
        <v>20</v>
      </c>
      <c r="L113" s="1005">
        <v>0</v>
      </c>
      <c r="M113" s="1006">
        <v>20</v>
      </c>
      <c r="N113" s="267">
        <f t="shared" si="1"/>
        <v>80</v>
      </c>
    </row>
    <row r="114" spans="1:14" ht="15.75" customHeight="1">
      <c r="A114" s="359">
        <v>96</v>
      </c>
      <c r="B114" s="314">
        <v>8</v>
      </c>
      <c r="C114" s="1031" t="s">
        <v>1725</v>
      </c>
      <c r="D114" s="265" t="s">
        <v>1723</v>
      </c>
      <c r="E114" s="1028" t="s">
        <v>1724</v>
      </c>
      <c r="F114" s="979" t="s">
        <v>892</v>
      </c>
      <c r="G114" s="867" t="s">
        <v>2645</v>
      </c>
      <c r="H114" s="768">
        <v>5</v>
      </c>
      <c r="I114" s="1007">
        <v>20</v>
      </c>
      <c r="J114" s="1005">
        <v>18</v>
      </c>
      <c r="K114" s="1005">
        <v>20</v>
      </c>
      <c r="L114" s="1005">
        <v>20</v>
      </c>
      <c r="M114" s="1006">
        <v>20</v>
      </c>
      <c r="N114" s="267">
        <f t="shared" si="1"/>
        <v>98</v>
      </c>
    </row>
    <row r="115" spans="1:14" ht="15.75" customHeight="1">
      <c r="A115" s="358">
        <v>97</v>
      </c>
      <c r="B115" s="317">
        <v>9</v>
      </c>
      <c r="C115" s="1031" t="s">
        <v>1726</v>
      </c>
      <c r="D115" s="265" t="s">
        <v>1723</v>
      </c>
      <c r="E115" s="1028" t="s">
        <v>1724</v>
      </c>
      <c r="F115" s="979" t="s">
        <v>892</v>
      </c>
      <c r="G115" s="867" t="s">
        <v>2646</v>
      </c>
      <c r="H115" s="768">
        <v>6</v>
      </c>
      <c r="I115" s="1004">
        <v>20</v>
      </c>
      <c r="J115" s="1005">
        <v>20</v>
      </c>
      <c r="K115" s="1005">
        <v>20</v>
      </c>
      <c r="L115" s="1005">
        <v>0</v>
      </c>
      <c r="M115" s="1006">
        <v>20</v>
      </c>
      <c r="N115" s="267">
        <f t="shared" si="1"/>
        <v>80</v>
      </c>
    </row>
    <row r="116" spans="1:14" ht="15.75" customHeight="1">
      <c r="A116" s="359">
        <v>98</v>
      </c>
      <c r="B116" s="314">
        <v>10</v>
      </c>
      <c r="C116" s="1031" t="s">
        <v>1727</v>
      </c>
      <c r="D116" s="265" t="s">
        <v>1723</v>
      </c>
      <c r="E116" s="1028" t="s">
        <v>1724</v>
      </c>
      <c r="F116" s="979" t="s">
        <v>892</v>
      </c>
      <c r="G116" s="867" t="s">
        <v>2647</v>
      </c>
      <c r="H116" s="768">
        <v>6</v>
      </c>
      <c r="I116" s="1004">
        <v>20</v>
      </c>
      <c r="J116" s="1005">
        <v>20</v>
      </c>
      <c r="K116" s="1005">
        <v>20</v>
      </c>
      <c r="L116" s="1005">
        <v>20</v>
      </c>
      <c r="M116" s="1006">
        <v>20</v>
      </c>
      <c r="N116" s="267">
        <f t="shared" si="1"/>
        <v>100</v>
      </c>
    </row>
    <row r="117" spans="1:14" ht="15.75" customHeight="1">
      <c r="A117" s="358">
        <v>99</v>
      </c>
      <c r="B117" s="317">
        <v>11</v>
      </c>
      <c r="C117" s="1031" t="s">
        <v>1728</v>
      </c>
      <c r="D117" s="265" t="s">
        <v>1723</v>
      </c>
      <c r="E117" s="1028" t="s">
        <v>1724</v>
      </c>
      <c r="F117" s="979" t="s">
        <v>892</v>
      </c>
      <c r="G117" s="867" t="s">
        <v>2648</v>
      </c>
      <c r="H117" s="768">
        <v>7</v>
      </c>
      <c r="I117" s="1007">
        <v>20</v>
      </c>
      <c r="J117" s="1005">
        <v>18</v>
      </c>
      <c r="K117" s="1005">
        <v>20</v>
      </c>
      <c r="L117" s="1005">
        <v>17</v>
      </c>
      <c r="M117" s="1006">
        <v>15</v>
      </c>
      <c r="N117" s="267">
        <f t="shared" si="1"/>
        <v>90</v>
      </c>
    </row>
    <row r="118" spans="1:14" ht="15.75" customHeight="1">
      <c r="A118" s="359">
        <v>100</v>
      </c>
      <c r="B118" s="314">
        <v>12</v>
      </c>
      <c r="C118" s="1031" t="s">
        <v>1729</v>
      </c>
      <c r="D118" s="265" t="s">
        <v>1723</v>
      </c>
      <c r="E118" s="1028" t="s">
        <v>1724</v>
      </c>
      <c r="F118" s="979" t="s">
        <v>892</v>
      </c>
      <c r="G118" s="867" t="s">
        <v>2649</v>
      </c>
      <c r="H118" s="768">
        <v>7</v>
      </c>
      <c r="I118" s="1004">
        <v>20</v>
      </c>
      <c r="J118" s="1005">
        <v>20</v>
      </c>
      <c r="K118" s="1005">
        <v>20</v>
      </c>
      <c r="L118" s="1005">
        <v>0</v>
      </c>
      <c r="M118" s="1006">
        <v>5</v>
      </c>
      <c r="N118" s="267">
        <f t="shared" si="1"/>
        <v>65</v>
      </c>
    </row>
    <row r="119" spans="1:14" ht="15.75" customHeight="1">
      <c r="A119" s="358">
        <v>101</v>
      </c>
      <c r="B119" s="317">
        <v>13</v>
      </c>
      <c r="C119" s="1031" t="s">
        <v>1730</v>
      </c>
      <c r="D119" s="265" t="s">
        <v>1723</v>
      </c>
      <c r="E119" s="1028" t="s">
        <v>1724</v>
      </c>
      <c r="F119" s="979" t="s">
        <v>892</v>
      </c>
      <c r="G119" s="867" t="s">
        <v>2651</v>
      </c>
      <c r="H119" s="768">
        <v>8</v>
      </c>
      <c r="I119" s="1004">
        <v>20</v>
      </c>
      <c r="J119" s="1005">
        <v>20</v>
      </c>
      <c r="K119" s="1005">
        <v>20</v>
      </c>
      <c r="L119" s="1005">
        <v>3</v>
      </c>
      <c r="M119" s="1006">
        <v>0</v>
      </c>
      <c r="N119" s="267">
        <f t="shared" si="1"/>
        <v>63</v>
      </c>
    </row>
    <row r="120" spans="1:14" ht="15.75" customHeight="1">
      <c r="A120" s="359">
        <v>102</v>
      </c>
      <c r="B120" s="314">
        <v>14</v>
      </c>
      <c r="C120" s="1031" t="s">
        <v>1731</v>
      </c>
      <c r="D120" s="265" t="s">
        <v>1723</v>
      </c>
      <c r="E120" s="1028" t="s">
        <v>1724</v>
      </c>
      <c r="F120" s="979" t="s">
        <v>892</v>
      </c>
      <c r="G120" s="867" t="s">
        <v>2652</v>
      </c>
      <c r="H120" s="768">
        <v>8</v>
      </c>
      <c r="I120" s="1007">
        <v>20</v>
      </c>
      <c r="J120" s="1005">
        <v>20</v>
      </c>
      <c r="K120" s="1005">
        <v>20</v>
      </c>
      <c r="L120" s="1005">
        <v>3</v>
      </c>
      <c r="M120" s="1006">
        <v>0</v>
      </c>
      <c r="N120" s="267">
        <f t="shared" si="1"/>
        <v>63</v>
      </c>
    </row>
    <row r="121" spans="1:14" ht="15.75" customHeight="1">
      <c r="A121" s="358">
        <v>103</v>
      </c>
      <c r="B121" s="317">
        <v>15</v>
      </c>
      <c r="C121" s="1031" t="s">
        <v>1732</v>
      </c>
      <c r="D121" s="265" t="s">
        <v>1723</v>
      </c>
      <c r="E121" s="1028" t="s">
        <v>1724</v>
      </c>
      <c r="F121" s="979" t="s">
        <v>892</v>
      </c>
      <c r="G121" s="867" t="s">
        <v>2653</v>
      </c>
      <c r="H121" s="768">
        <v>9</v>
      </c>
      <c r="I121" s="1004">
        <v>20</v>
      </c>
      <c r="J121" s="1005">
        <v>20</v>
      </c>
      <c r="K121" s="1005">
        <v>20</v>
      </c>
      <c r="L121" s="1005">
        <v>0</v>
      </c>
      <c r="M121" s="1006">
        <v>20</v>
      </c>
      <c r="N121" s="267">
        <f t="shared" si="1"/>
        <v>80</v>
      </c>
    </row>
    <row r="122" spans="1:14" ht="15.75" customHeight="1">
      <c r="A122" s="359">
        <v>104</v>
      </c>
      <c r="B122" s="314">
        <v>16</v>
      </c>
      <c r="C122" s="1031" t="s">
        <v>1733</v>
      </c>
      <c r="D122" s="265" t="s">
        <v>1723</v>
      </c>
      <c r="E122" s="1028" t="s">
        <v>1724</v>
      </c>
      <c r="F122" s="979" t="s">
        <v>892</v>
      </c>
      <c r="G122" s="867" t="s">
        <v>2654</v>
      </c>
      <c r="H122" s="768">
        <v>9</v>
      </c>
      <c r="I122" s="1004">
        <v>20</v>
      </c>
      <c r="J122" s="1005">
        <v>20</v>
      </c>
      <c r="K122" s="1005">
        <v>20</v>
      </c>
      <c r="L122" s="1005">
        <v>3</v>
      </c>
      <c r="M122" s="1006">
        <v>20</v>
      </c>
      <c r="N122" s="267">
        <f t="shared" si="1"/>
        <v>83</v>
      </c>
    </row>
    <row r="123" spans="1:14" ht="15.75" customHeight="1">
      <c r="A123" s="358">
        <v>105</v>
      </c>
      <c r="B123" s="317">
        <v>17</v>
      </c>
      <c r="C123" s="1030" t="s">
        <v>1734</v>
      </c>
      <c r="D123" s="265" t="s">
        <v>1723</v>
      </c>
      <c r="E123" s="1028" t="s">
        <v>1724</v>
      </c>
      <c r="F123" s="979" t="s">
        <v>892</v>
      </c>
      <c r="G123" s="867" t="s">
        <v>2655</v>
      </c>
      <c r="H123" s="768">
        <v>10</v>
      </c>
      <c r="I123" s="1012">
        <v>20</v>
      </c>
      <c r="J123" s="1001">
        <v>12</v>
      </c>
      <c r="K123" s="1001">
        <v>20</v>
      </c>
      <c r="L123" s="1001">
        <v>0</v>
      </c>
      <c r="M123" s="1002">
        <v>0</v>
      </c>
      <c r="N123" s="267">
        <f t="shared" si="1"/>
        <v>52</v>
      </c>
    </row>
    <row r="124" spans="1:14" ht="16.5">
      <c r="A124" s="359">
        <v>106</v>
      </c>
      <c r="B124" s="314">
        <v>18</v>
      </c>
      <c r="C124" s="1030" t="s">
        <v>1735</v>
      </c>
      <c r="D124" s="265" t="s">
        <v>1723</v>
      </c>
      <c r="E124" s="1028" t="s">
        <v>1724</v>
      </c>
      <c r="F124" s="979" t="s">
        <v>892</v>
      </c>
      <c r="G124" s="867" t="s">
        <v>2656</v>
      </c>
      <c r="H124" s="768">
        <v>10</v>
      </c>
      <c r="I124" s="1000">
        <v>0</v>
      </c>
      <c r="J124" s="1001">
        <v>20</v>
      </c>
      <c r="K124" s="1001">
        <v>20</v>
      </c>
      <c r="L124" s="1001">
        <v>0</v>
      </c>
      <c r="M124" s="1002">
        <v>0</v>
      </c>
      <c r="N124" s="267">
        <f t="shared" si="1"/>
        <v>40</v>
      </c>
    </row>
    <row r="125" spans="1:14" ht="16.5">
      <c r="A125" s="358">
        <v>107</v>
      </c>
      <c r="B125" s="317">
        <v>19</v>
      </c>
      <c r="C125" s="1030" t="s">
        <v>1736</v>
      </c>
      <c r="D125" s="265" t="s">
        <v>1723</v>
      </c>
      <c r="E125" s="1028" t="s">
        <v>1724</v>
      </c>
      <c r="F125" s="979" t="s">
        <v>892</v>
      </c>
      <c r="G125" s="867" t="s">
        <v>2657</v>
      </c>
      <c r="H125" s="768">
        <v>11</v>
      </c>
      <c r="I125" s="1004">
        <v>20</v>
      </c>
      <c r="J125" s="1005">
        <v>14</v>
      </c>
      <c r="K125" s="1005">
        <v>20</v>
      </c>
      <c r="L125" s="1005">
        <v>0</v>
      </c>
      <c r="M125" s="1006">
        <v>0</v>
      </c>
      <c r="N125" s="267">
        <f t="shared" si="1"/>
        <v>54</v>
      </c>
    </row>
    <row r="126" spans="1:14" ht="16.5">
      <c r="A126" s="359">
        <v>108</v>
      </c>
      <c r="B126" s="314">
        <v>20</v>
      </c>
      <c r="C126" s="1030" t="s">
        <v>1737</v>
      </c>
      <c r="D126" s="265" t="s">
        <v>1723</v>
      </c>
      <c r="E126" s="1028" t="s">
        <v>1724</v>
      </c>
      <c r="F126" s="979" t="s">
        <v>892</v>
      </c>
      <c r="G126" s="867" t="s">
        <v>2658</v>
      </c>
      <c r="H126" s="768">
        <v>11</v>
      </c>
      <c r="I126" s="1007">
        <v>20</v>
      </c>
      <c r="J126" s="1005">
        <v>20</v>
      </c>
      <c r="K126" s="1005">
        <v>20</v>
      </c>
      <c r="L126" s="1005">
        <v>0</v>
      </c>
      <c r="M126" s="1006">
        <v>20</v>
      </c>
      <c r="N126" s="267">
        <f t="shared" si="1"/>
        <v>80</v>
      </c>
    </row>
    <row r="127" spans="1:14" ht="16.5">
      <c r="A127" s="358">
        <v>109</v>
      </c>
      <c r="B127" s="317">
        <v>21</v>
      </c>
      <c r="C127" s="1030" t="s">
        <v>1738</v>
      </c>
      <c r="D127" s="265" t="s">
        <v>1723</v>
      </c>
      <c r="E127" s="1028" t="s">
        <v>1724</v>
      </c>
      <c r="F127" s="979" t="s">
        <v>892</v>
      </c>
      <c r="G127" s="867" t="s">
        <v>2660</v>
      </c>
      <c r="H127" s="768">
        <v>12</v>
      </c>
      <c r="I127" s="1004">
        <v>0</v>
      </c>
      <c r="J127" s="1005">
        <v>2</v>
      </c>
      <c r="K127" s="1005">
        <v>20</v>
      </c>
      <c r="L127" s="1005">
        <v>0</v>
      </c>
      <c r="M127" s="1006">
        <v>20</v>
      </c>
      <c r="N127" s="267">
        <f t="shared" si="1"/>
        <v>42</v>
      </c>
    </row>
    <row r="128" spans="1:14" ht="16.5">
      <c r="A128" s="359">
        <v>110</v>
      </c>
      <c r="B128" s="314">
        <v>22</v>
      </c>
      <c r="C128" s="1030" t="s">
        <v>1739</v>
      </c>
      <c r="D128" s="265" t="s">
        <v>1723</v>
      </c>
      <c r="E128" s="1028" t="s">
        <v>1724</v>
      </c>
      <c r="F128" s="979" t="s">
        <v>892</v>
      </c>
      <c r="G128" s="867" t="s">
        <v>2661</v>
      </c>
      <c r="H128" s="768">
        <v>12</v>
      </c>
      <c r="I128" s="1004">
        <v>20</v>
      </c>
      <c r="J128" s="1005">
        <v>20</v>
      </c>
      <c r="K128" s="1005">
        <v>20</v>
      </c>
      <c r="L128" s="1005">
        <v>0</v>
      </c>
      <c r="M128" s="1006">
        <v>20</v>
      </c>
      <c r="N128" s="267">
        <f t="shared" si="1"/>
        <v>80</v>
      </c>
    </row>
    <row r="129" spans="1:14" ht="16.5">
      <c r="A129" s="358">
        <v>111</v>
      </c>
      <c r="B129" s="317">
        <v>23</v>
      </c>
      <c r="C129" s="1031" t="s">
        <v>1740</v>
      </c>
      <c r="D129" s="265" t="s">
        <v>1723</v>
      </c>
      <c r="E129" s="1028" t="s">
        <v>1724</v>
      </c>
      <c r="F129" s="979" t="s">
        <v>892</v>
      </c>
      <c r="G129" s="867" t="s">
        <v>2662</v>
      </c>
      <c r="H129" s="768">
        <v>13</v>
      </c>
      <c r="I129" s="1012">
        <v>0</v>
      </c>
      <c r="J129" s="1001">
        <v>0</v>
      </c>
      <c r="K129" s="1001">
        <v>8</v>
      </c>
      <c r="L129" s="1001">
        <v>0</v>
      </c>
      <c r="M129" s="1002">
        <v>0</v>
      </c>
      <c r="N129" s="267">
        <f t="shared" si="1"/>
        <v>8</v>
      </c>
    </row>
    <row r="130" spans="1:14" ht="16.5">
      <c r="A130" s="359">
        <v>112</v>
      </c>
      <c r="B130" s="314">
        <v>24</v>
      </c>
      <c r="C130" s="1030" t="s">
        <v>1741</v>
      </c>
      <c r="D130" s="265" t="s">
        <v>1723</v>
      </c>
      <c r="E130" s="1028" t="s">
        <v>1724</v>
      </c>
      <c r="F130" s="979" t="s">
        <v>892</v>
      </c>
      <c r="G130" s="867" t="s">
        <v>2663</v>
      </c>
      <c r="H130" s="768">
        <v>13</v>
      </c>
      <c r="I130" s="1000">
        <v>20</v>
      </c>
      <c r="J130" s="1001">
        <v>20</v>
      </c>
      <c r="K130" s="1001">
        <v>4</v>
      </c>
      <c r="L130" s="1001">
        <v>20</v>
      </c>
      <c r="M130" s="1002">
        <v>17</v>
      </c>
      <c r="N130" s="267">
        <f t="shared" si="1"/>
        <v>81</v>
      </c>
    </row>
    <row r="131" spans="1:14" ht="16.5">
      <c r="A131" s="358">
        <v>113</v>
      </c>
      <c r="B131" s="317">
        <v>25</v>
      </c>
      <c r="C131" s="1031" t="s">
        <v>1742</v>
      </c>
      <c r="D131" s="265" t="s">
        <v>1723</v>
      </c>
      <c r="E131" s="1028" t="s">
        <v>1724</v>
      </c>
      <c r="F131" s="979" t="s">
        <v>892</v>
      </c>
      <c r="G131" s="867" t="s">
        <v>2664</v>
      </c>
      <c r="H131" s="768">
        <v>14</v>
      </c>
      <c r="I131" s="1000">
        <v>20</v>
      </c>
      <c r="J131" s="1001">
        <v>20</v>
      </c>
      <c r="K131" s="1001">
        <v>20</v>
      </c>
      <c r="L131" s="1001">
        <v>17</v>
      </c>
      <c r="M131" s="1002">
        <v>0</v>
      </c>
      <c r="N131" s="267">
        <f t="shared" si="1"/>
        <v>77</v>
      </c>
    </row>
    <row r="132" spans="1:14" ht="16.5">
      <c r="A132" s="359">
        <v>114</v>
      </c>
      <c r="B132" s="314">
        <v>26</v>
      </c>
      <c r="C132" s="1033" t="s">
        <v>1743</v>
      </c>
      <c r="D132" s="265" t="s">
        <v>1723</v>
      </c>
      <c r="E132" s="1034" t="s">
        <v>1724</v>
      </c>
      <c r="F132" s="979" t="s">
        <v>892</v>
      </c>
      <c r="G132" s="867" t="s">
        <v>2665</v>
      </c>
      <c r="H132" s="768">
        <v>14</v>
      </c>
      <c r="I132" s="1012">
        <v>20</v>
      </c>
      <c r="J132" s="1001">
        <v>20</v>
      </c>
      <c r="K132" s="1001">
        <v>20</v>
      </c>
      <c r="L132" s="1001">
        <v>0</v>
      </c>
      <c r="M132" s="1002">
        <v>0</v>
      </c>
      <c r="N132" s="267">
        <f t="shared" si="1"/>
        <v>60</v>
      </c>
    </row>
    <row r="133" spans="1:14" ht="16.5">
      <c r="A133" s="358">
        <v>115</v>
      </c>
      <c r="B133" s="317">
        <v>27</v>
      </c>
      <c r="C133" s="973" t="s">
        <v>1744</v>
      </c>
      <c r="D133" s="966" t="s">
        <v>1723</v>
      </c>
      <c r="E133" s="965" t="s">
        <v>1724</v>
      </c>
      <c r="F133" s="266" t="s">
        <v>892</v>
      </c>
      <c r="G133" s="867" t="s">
        <v>2666</v>
      </c>
      <c r="H133" s="768">
        <v>15</v>
      </c>
      <c r="I133" s="852">
        <v>20</v>
      </c>
      <c r="J133" s="853">
        <v>0</v>
      </c>
      <c r="K133" s="853">
        <v>20</v>
      </c>
      <c r="L133" s="853">
        <v>0</v>
      </c>
      <c r="M133" s="854">
        <v>0</v>
      </c>
      <c r="N133" s="267">
        <f t="shared" si="1"/>
        <v>40</v>
      </c>
    </row>
    <row r="134" spans="1:14" ht="16.5">
      <c r="A134" s="359">
        <v>116</v>
      </c>
      <c r="B134" s="314">
        <v>28</v>
      </c>
      <c r="C134" s="973" t="s">
        <v>1745</v>
      </c>
      <c r="D134" s="966" t="s">
        <v>1723</v>
      </c>
      <c r="E134" s="965" t="s">
        <v>1724</v>
      </c>
      <c r="F134" s="266" t="s">
        <v>892</v>
      </c>
      <c r="G134" s="867" t="s">
        <v>2667</v>
      </c>
      <c r="H134" s="768">
        <v>15</v>
      </c>
      <c r="I134" s="852">
        <v>20</v>
      </c>
      <c r="J134" s="853">
        <v>20</v>
      </c>
      <c r="K134" s="853">
        <v>16</v>
      </c>
      <c r="L134" s="853">
        <v>0</v>
      </c>
      <c r="M134" s="854">
        <v>0</v>
      </c>
      <c r="N134" s="267">
        <f t="shared" si="1"/>
        <v>56</v>
      </c>
    </row>
    <row r="135" spans="1:14" ht="16.5">
      <c r="A135" s="358">
        <v>117</v>
      </c>
      <c r="B135" s="317">
        <v>29</v>
      </c>
      <c r="C135" s="1035" t="s">
        <v>1746</v>
      </c>
      <c r="D135" s="966" t="s">
        <v>1723</v>
      </c>
      <c r="E135" s="965" t="s">
        <v>1724</v>
      </c>
      <c r="F135" s="266" t="s">
        <v>892</v>
      </c>
      <c r="G135" s="867" t="s">
        <v>2668</v>
      </c>
      <c r="H135" s="768">
        <v>16</v>
      </c>
      <c r="I135" s="980">
        <v>20</v>
      </c>
      <c r="J135" s="853">
        <v>20</v>
      </c>
      <c r="K135" s="853">
        <v>8</v>
      </c>
      <c r="L135" s="853">
        <v>0</v>
      </c>
      <c r="M135" s="854">
        <v>20</v>
      </c>
      <c r="N135" s="267">
        <f aca="true" t="shared" si="3" ref="N135:N195">SUM(I135:M135)</f>
        <v>68</v>
      </c>
    </row>
    <row r="136" spans="1:14" ht="16.5">
      <c r="A136" s="359">
        <v>118</v>
      </c>
      <c r="B136" s="314">
        <v>30</v>
      </c>
      <c r="C136" s="1035" t="s">
        <v>1747</v>
      </c>
      <c r="D136" s="966" t="s">
        <v>1723</v>
      </c>
      <c r="E136" s="965" t="s">
        <v>1724</v>
      </c>
      <c r="F136" s="266" t="s">
        <v>892</v>
      </c>
      <c r="G136" s="867" t="s">
        <v>2669</v>
      </c>
      <c r="H136" s="768">
        <v>16</v>
      </c>
      <c r="I136" s="852">
        <v>20</v>
      </c>
      <c r="J136" s="853">
        <v>2</v>
      </c>
      <c r="K136" s="853">
        <v>20</v>
      </c>
      <c r="L136" s="853">
        <v>0</v>
      </c>
      <c r="M136" s="854">
        <v>0</v>
      </c>
      <c r="N136" s="267">
        <f t="shared" si="3"/>
        <v>42</v>
      </c>
    </row>
    <row r="137" spans="1:14" ht="16.5">
      <c r="A137" s="358">
        <v>119</v>
      </c>
      <c r="B137" s="317">
        <v>31</v>
      </c>
      <c r="C137" s="1035" t="s">
        <v>1748</v>
      </c>
      <c r="D137" s="966" t="s">
        <v>1723</v>
      </c>
      <c r="E137" s="965" t="s">
        <v>1724</v>
      </c>
      <c r="F137" s="266" t="s">
        <v>892</v>
      </c>
      <c r="G137" s="867" t="s">
        <v>2670</v>
      </c>
      <c r="H137" s="768">
        <v>16</v>
      </c>
      <c r="I137" s="852">
        <v>20</v>
      </c>
      <c r="J137" s="853">
        <v>0</v>
      </c>
      <c r="K137" s="853">
        <v>20</v>
      </c>
      <c r="L137" s="853">
        <v>3</v>
      </c>
      <c r="M137" s="854">
        <v>3</v>
      </c>
      <c r="N137" s="267">
        <f t="shared" si="3"/>
        <v>46</v>
      </c>
    </row>
    <row r="138" spans="1:14" ht="16.5">
      <c r="A138" s="359">
        <v>120</v>
      </c>
      <c r="B138" s="314">
        <v>32</v>
      </c>
      <c r="C138" s="973" t="s">
        <v>1749</v>
      </c>
      <c r="D138" s="966" t="s">
        <v>1723</v>
      </c>
      <c r="E138" s="965" t="s">
        <v>1724</v>
      </c>
      <c r="F138" s="266" t="s">
        <v>892</v>
      </c>
      <c r="G138" s="867" t="s">
        <v>2671</v>
      </c>
      <c r="H138" s="768">
        <v>17</v>
      </c>
      <c r="I138" s="980">
        <v>20</v>
      </c>
      <c r="J138" s="853">
        <v>20</v>
      </c>
      <c r="K138" s="853">
        <v>20</v>
      </c>
      <c r="L138" s="853">
        <v>0</v>
      </c>
      <c r="M138" s="854">
        <v>15</v>
      </c>
      <c r="N138" s="267">
        <f t="shared" si="3"/>
        <v>75</v>
      </c>
    </row>
    <row r="139" spans="1:14" ht="16.5">
      <c r="A139" s="358">
        <v>121</v>
      </c>
      <c r="B139" s="317">
        <v>33</v>
      </c>
      <c r="C139" s="973" t="s">
        <v>1750</v>
      </c>
      <c r="D139" s="966" t="s">
        <v>1723</v>
      </c>
      <c r="E139" s="965" t="s">
        <v>1724</v>
      </c>
      <c r="F139" s="266" t="s">
        <v>892</v>
      </c>
      <c r="G139" s="867" t="s">
        <v>2672</v>
      </c>
      <c r="H139" s="768">
        <v>17</v>
      </c>
      <c r="I139" s="852">
        <v>16</v>
      </c>
      <c r="J139" s="853">
        <v>18</v>
      </c>
      <c r="K139" s="853">
        <v>20</v>
      </c>
      <c r="L139" s="853">
        <v>0</v>
      </c>
      <c r="M139" s="854">
        <v>20</v>
      </c>
      <c r="N139" s="267">
        <f t="shared" si="3"/>
        <v>74</v>
      </c>
    </row>
    <row r="140" spans="1:14" ht="16.5">
      <c r="A140" s="359">
        <v>122</v>
      </c>
      <c r="B140" s="314">
        <v>34</v>
      </c>
      <c r="C140" s="1035" t="s">
        <v>1751</v>
      </c>
      <c r="D140" s="966" t="s">
        <v>1723</v>
      </c>
      <c r="E140" s="965" t="s">
        <v>1724</v>
      </c>
      <c r="F140" s="979" t="s">
        <v>892</v>
      </c>
      <c r="G140" s="867" t="s">
        <v>2673</v>
      </c>
      <c r="H140" s="768">
        <v>17</v>
      </c>
      <c r="I140" s="852">
        <v>20</v>
      </c>
      <c r="J140" s="853">
        <v>20</v>
      </c>
      <c r="K140" s="853">
        <v>20</v>
      </c>
      <c r="L140" s="853">
        <v>0</v>
      </c>
      <c r="M140" s="854">
        <v>0</v>
      </c>
      <c r="N140" s="267">
        <f t="shared" si="3"/>
        <v>60</v>
      </c>
    </row>
    <row r="141" spans="1:14" ht="16.5">
      <c r="A141" s="358">
        <v>123</v>
      </c>
      <c r="B141" s="317">
        <v>35</v>
      </c>
      <c r="C141" s="1035" t="s">
        <v>1752</v>
      </c>
      <c r="D141" s="966" t="s">
        <v>1723</v>
      </c>
      <c r="E141" s="965" t="s">
        <v>1724</v>
      </c>
      <c r="F141" s="979" t="s">
        <v>892</v>
      </c>
      <c r="G141" s="867" t="s">
        <v>2674</v>
      </c>
      <c r="H141" s="768">
        <v>18</v>
      </c>
      <c r="I141" s="980">
        <v>20</v>
      </c>
      <c r="J141" s="1036">
        <v>0</v>
      </c>
      <c r="K141" s="1036">
        <v>20</v>
      </c>
      <c r="L141" s="1036">
        <v>0</v>
      </c>
      <c r="M141" s="854">
        <v>0</v>
      </c>
      <c r="N141" s="267">
        <f t="shared" si="3"/>
        <v>40</v>
      </c>
    </row>
    <row r="142" spans="1:14" ht="16.5">
      <c r="A142" s="359">
        <v>124</v>
      </c>
      <c r="B142" s="314">
        <v>36</v>
      </c>
      <c r="C142" s="973" t="s">
        <v>1753</v>
      </c>
      <c r="D142" s="966" t="s">
        <v>1723</v>
      </c>
      <c r="E142" s="965" t="s">
        <v>1724</v>
      </c>
      <c r="F142" s="979" t="s">
        <v>892</v>
      </c>
      <c r="G142" s="867" t="s">
        <v>2675</v>
      </c>
      <c r="H142" s="768">
        <v>18</v>
      </c>
      <c r="I142" s="852">
        <v>20</v>
      </c>
      <c r="J142" s="1036">
        <v>2</v>
      </c>
      <c r="K142" s="1036">
        <v>20</v>
      </c>
      <c r="L142" s="1036">
        <v>0</v>
      </c>
      <c r="M142" s="854">
        <v>0</v>
      </c>
      <c r="N142" s="267">
        <f t="shared" si="3"/>
        <v>42</v>
      </c>
    </row>
    <row r="143" spans="1:14" ht="16.5">
      <c r="A143" s="358">
        <v>125</v>
      </c>
      <c r="B143" s="317">
        <v>37</v>
      </c>
      <c r="C143" s="1035" t="s">
        <v>1754</v>
      </c>
      <c r="D143" s="966" t="s">
        <v>1723</v>
      </c>
      <c r="E143" s="965" t="s">
        <v>1724</v>
      </c>
      <c r="F143" s="979" t="s">
        <v>892</v>
      </c>
      <c r="G143" s="867" t="s">
        <v>2676</v>
      </c>
      <c r="H143" s="768">
        <v>18</v>
      </c>
      <c r="I143" s="852">
        <v>20</v>
      </c>
      <c r="J143" s="853">
        <v>20</v>
      </c>
      <c r="K143" s="853">
        <v>20</v>
      </c>
      <c r="L143" s="853">
        <v>0</v>
      </c>
      <c r="M143" s="854">
        <v>20</v>
      </c>
      <c r="N143" s="267">
        <f t="shared" si="3"/>
        <v>80</v>
      </c>
    </row>
    <row r="144" spans="1:14" ht="16.5">
      <c r="A144" s="359">
        <v>126</v>
      </c>
      <c r="B144" s="314">
        <v>38</v>
      </c>
      <c r="C144" s="1035" t="s">
        <v>1755</v>
      </c>
      <c r="D144" s="966" t="s">
        <v>1723</v>
      </c>
      <c r="E144" s="965" t="s">
        <v>1724</v>
      </c>
      <c r="F144" s="979" t="s">
        <v>892</v>
      </c>
      <c r="G144" s="867" t="s">
        <v>2677</v>
      </c>
      <c r="H144" s="768">
        <v>19</v>
      </c>
      <c r="I144" s="852">
        <v>20</v>
      </c>
      <c r="J144" s="1036">
        <v>0</v>
      </c>
      <c r="K144" s="1036">
        <v>20</v>
      </c>
      <c r="L144" s="1036">
        <v>0</v>
      </c>
      <c r="M144" s="854">
        <v>0</v>
      </c>
      <c r="N144" s="267">
        <f t="shared" si="3"/>
        <v>40</v>
      </c>
    </row>
    <row r="145" spans="1:14" ht="16.5">
      <c r="A145" s="358">
        <v>127</v>
      </c>
      <c r="B145" s="317">
        <v>39</v>
      </c>
      <c r="C145" s="973" t="s">
        <v>1756</v>
      </c>
      <c r="D145" s="966" t="s">
        <v>1723</v>
      </c>
      <c r="E145" s="965" t="s">
        <v>1724</v>
      </c>
      <c r="F145" s="979" t="s">
        <v>892</v>
      </c>
      <c r="G145" s="867" t="s">
        <v>2678</v>
      </c>
      <c r="H145" s="768">
        <v>19</v>
      </c>
      <c r="I145" s="980">
        <v>20</v>
      </c>
      <c r="J145" s="853">
        <v>0</v>
      </c>
      <c r="K145" s="853">
        <v>8</v>
      </c>
      <c r="L145" s="853">
        <v>0</v>
      </c>
      <c r="M145" s="854">
        <v>17</v>
      </c>
      <c r="N145" s="267">
        <f t="shared" si="3"/>
        <v>45</v>
      </c>
    </row>
    <row r="146" spans="1:14" ht="16.5">
      <c r="A146" s="359">
        <v>128</v>
      </c>
      <c r="B146" s="314">
        <v>40</v>
      </c>
      <c r="C146" s="973" t="s">
        <v>1757</v>
      </c>
      <c r="D146" s="966" t="s">
        <v>1723</v>
      </c>
      <c r="E146" s="965" t="s">
        <v>1724</v>
      </c>
      <c r="F146" s="979" t="s">
        <v>892</v>
      </c>
      <c r="G146" s="867" t="s">
        <v>2679</v>
      </c>
      <c r="H146" s="768">
        <v>19</v>
      </c>
      <c r="I146" s="852">
        <v>20</v>
      </c>
      <c r="J146" s="853">
        <v>8</v>
      </c>
      <c r="K146" s="853">
        <v>20</v>
      </c>
      <c r="L146" s="853">
        <v>0</v>
      </c>
      <c r="M146" s="854">
        <v>0</v>
      </c>
      <c r="N146" s="267">
        <f t="shared" si="3"/>
        <v>48</v>
      </c>
    </row>
    <row r="147" spans="1:14" ht="16.5">
      <c r="A147" s="358">
        <v>129</v>
      </c>
      <c r="B147" s="317">
        <v>41</v>
      </c>
      <c r="C147" s="973" t="s">
        <v>1758</v>
      </c>
      <c r="D147" s="966" t="s">
        <v>1723</v>
      </c>
      <c r="E147" s="965" t="s">
        <v>1724</v>
      </c>
      <c r="F147" s="979" t="s">
        <v>892</v>
      </c>
      <c r="G147" s="867" t="s">
        <v>2681</v>
      </c>
      <c r="H147" s="768">
        <v>20</v>
      </c>
      <c r="I147" s="852">
        <v>20</v>
      </c>
      <c r="J147" s="853">
        <v>0</v>
      </c>
      <c r="K147" s="853">
        <v>12</v>
      </c>
      <c r="L147" s="853">
        <v>0</v>
      </c>
      <c r="M147" s="854">
        <v>0</v>
      </c>
      <c r="N147" s="267">
        <f t="shared" si="3"/>
        <v>32</v>
      </c>
    </row>
    <row r="148" spans="1:14" ht="16.5">
      <c r="A148" s="359">
        <v>130</v>
      </c>
      <c r="B148" s="314">
        <v>42</v>
      </c>
      <c r="C148" s="973" t="s">
        <v>1759</v>
      </c>
      <c r="D148" s="966" t="s">
        <v>1723</v>
      </c>
      <c r="E148" s="965" t="s">
        <v>1724</v>
      </c>
      <c r="F148" s="627" t="s">
        <v>892</v>
      </c>
      <c r="G148" s="867" t="s">
        <v>2682</v>
      </c>
      <c r="H148" s="768">
        <v>20</v>
      </c>
      <c r="I148" s="852">
        <v>20</v>
      </c>
      <c r="J148" s="853">
        <v>0</v>
      </c>
      <c r="K148" s="853">
        <v>0</v>
      </c>
      <c r="L148" s="853">
        <v>0</v>
      </c>
      <c r="M148" s="854">
        <v>0</v>
      </c>
      <c r="N148" s="267">
        <f t="shared" si="3"/>
        <v>20</v>
      </c>
    </row>
    <row r="149" spans="1:14" ht="16.5">
      <c r="A149" s="358">
        <v>131</v>
      </c>
      <c r="B149" s="317">
        <v>43</v>
      </c>
      <c r="C149" s="1035" t="s">
        <v>1760</v>
      </c>
      <c r="D149" s="966" t="s">
        <v>1723</v>
      </c>
      <c r="E149" s="965" t="s">
        <v>1724</v>
      </c>
      <c r="F149" s="627" t="s">
        <v>892</v>
      </c>
      <c r="G149" s="867" t="s">
        <v>2683</v>
      </c>
      <c r="H149" s="768">
        <v>20</v>
      </c>
      <c r="I149" s="980">
        <v>20</v>
      </c>
      <c r="J149" s="949">
        <v>12</v>
      </c>
      <c r="K149" s="949">
        <v>8</v>
      </c>
      <c r="L149" s="949">
        <v>0</v>
      </c>
      <c r="M149" s="950">
        <v>0</v>
      </c>
      <c r="N149" s="267">
        <f t="shared" si="3"/>
        <v>40</v>
      </c>
    </row>
    <row r="150" spans="1:14" ht="16.5">
      <c r="A150" s="359">
        <v>132</v>
      </c>
      <c r="B150" s="314">
        <v>44</v>
      </c>
      <c r="C150" s="965" t="s">
        <v>1713</v>
      </c>
      <c r="D150" s="966" t="s">
        <v>1680</v>
      </c>
      <c r="E150" s="965" t="s">
        <v>1683</v>
      </c>
      <c r="F150" s="627" t="s">
        <v>892</v>
      </c>
      <c r="G150" s="867" t="s">
        <v>2650</v>
      </c>
      <c r="H150" s="768">
        <v>8</v>
      </c>
      <c r="I150" s="864">
        <v>20</v>
      </c>
      <c r="J150" s="865">
        <v>0</v>
      </c>
      <c r="K150" s="865">
        <v>0</v>
      </c>
      <c r="L150" s="865">
        <v>0</v>
      </c>
      <c r="M150" s="866">
        <v>0</v>
      </c>
      <c r="N150" s="267">
        <f t="shared" si="3"/>
        <v>20</v>
      </c>
    </row>
    <row r="151" spans="1:14" ht="17.25" thickBot="1">
      <c r="A151" s="302"/>
      <c r="B151" s="305"/>
      <c r="C151" s="370"/>
      <c r="D151" s="371"/>
      <c r="E151" s="372"/>
      <c r="F151" s="711"/>
      <c r="G151" s="717"/>
      <c r="H151" s="320"/>
      <c r="I151" s="307"/>
      <c r="J151" s="308"/>
      <c r="K151" s="308"/>
      <c r="L151" s="308"/>
      <c r="M151" s="309"/>
      <c r="N151" s="267"/>
    </row>
    <row r="152" spans="1:14" ht="17.25" customHeight="1" thickBot="1">
      <c r="A152" s="338" t="s">
        <v>947</v>
      </c>
      <c r="B152" s="338" t="s">
        <v>947</v>
      </c>
      <c r="C152" s="373" t="s">
        <v>897</v>
      </c>
      <c r="D152" s="340" t="s">
        <v>831</v>
      </c>
      <c r="E152" s="341" t="s">
        <v>832</v>
      </c>
      <c r="F152" s="341" t="s">
        <v>833</v>
      </c>
      <c r="G152" s="715" t="s">
        <v>834</v>
      </c>
      <c r="H152" s="342" t="s">
        <v>835</v>
      </c>
      <c r="I152" s="343">
        <v>1</v>
      </c>
      <c r="J152" s="344">
        <v>2</v>
      </c>
      <c r="K152" s="344">
        <v>3</v>
      </c>
      <c r="L152" s="344">
        <v>4</v>
      </c>
      <c r="M152" s="322">
        <v>5</v>
      </c>
      <c r="N152" s="258" t="s">
        <v>836</v>
      </c>
    </row>
    <row r="153" spans="1:14" ht="15.75" customHeight="1">
      <c r="A153" s="260">
        <v>133</v>
      </c>
      <c r="B153" s="261">
        <v>1</v>
      </c>
      <c r="C153" s="971" t="s">
        <v>493</v>
      </c>
      <c r="D153" s="970" t="s">
        <v>900</v>
      </c>
      <c r="E153" s="1003" t="s">
        <v>748</v>
      </c>
      <c r="F153" s="979" t="s">
        <v>899</v>
      </c>
      <c r="G153" s="863" t="s">
        <v>2623</v>
      </c>
      <c r="H153" s="264">
        <v>1</v>
      </c>
      <c r="I153" s="1004">
        <v>16</v>
      </c>
      <c r="J153" s="1005">
        <v>2</v>
      </c>
      <c r="K153" s="1005">
        <v>20</v>
      </c>
      <c r="L153" s="1005">
        <v>3</v>
      </c>
      <c r="M153" s="1006">
        <v>20</v>
      </c>
      <c r="N153" s="267">
        <f t="shared" si="3"/>
        <v>61</v>
      </c>
    </row>
    <row r="154" spans="1:14" ht="15.75" customHeight="1">
      <c r="A154" s="311">
        <v>134</v>
      </c>
      <c r="B154" s="268">
        <v>2</v>
      </c>
      <c r="C154" s="971" t="s">
        <v>494</v>
      </c>
      <c r="D154" s="970" t="s">
        <v>900</v>
      </c>
      <c r="E154" s="1003" t="s">
        <v>748</v>
      </c>
      <c r="F154" s="979" t="s">
        <v>899</v>
      </c>
      <c r="G154" s="863" t="s">
        <v>2624</v>
      </c>
      <c r="H154" s="264">
        <v>2</v>
      </c>
      <c r="I154" s="1007">
        <v>20</v>
      </c>
      <c r="J154" s="1005">
        <v>20</v>
      </c>
      <c r="K154" s="1005">
        <v>20</v>
      </c>
      <c r="L154" s="1005">
        <v>0</v>
      </c>
      <c r="M154" s="1006">
        <v>20</v>
      </c>
      <c r="N154" s="267">
        <f t="shared" si="3"/>
        <v>80</v>
      </c>
    </row>
    <row r="155" spans="1:14" ht="15.75" customHeight="1">
      <c r="A155" s="260">
        <v>135</v>
      </c>
      <c r="B155" s="261">
        <v>3</v>
      </c>
      <c r="C155" s="971" t="s">
        <v>495</v>
      </c>
      <c r="D155" s="970" t="s">
        <v>900</v>
      </c>
      <c r="E155" s="1008" t="s">
        <v>748</v>
      </c>
      <c r="F155" s="266" t="s">
        <v>899</v>
      </c>
      <c r="G155" s="863" t="s">
        <v>2625</v>
      </c>
      <c r="H155" s="264">
        <v>3</v>
      </c>
      <c r="I155" s="1004">
        <v>20</v>
      </c>
      <c r="J155" s="1005">
        <v>0</v>
      </c>
      <c r="K155" s="1005">
        <v>20</v>
      </c>
      <c r="L155" s="1005">
        <v>0</v>
      </c>
      <c r="M155" s="1006">
        <v>0</v>
      </c>
      <c r="N155" s="267">
        <f t="shared" si="3"/>
        <v>40</v>
      </c>
    </row>
    <row r="156" spans="1:14" ht="15.75" customHeight="1">
      <c r="A156" s="311">
        <v>136</v>
      </c>
      <c r="B156" s="268">
        <v>4</v>
      </c>
      <c r="C156" s="971" t="s">
        <v>492</v>
      </c>
      <c r="D156" s="970" t="s">
        <v>485</v>
      </c>
      <c r="E156" s="1008" t="s">
        <v>765</v>
      </c>
      <c r="F156" s="979" t="s">
        <v>899</v>
      </c>
      <c r="G156" s="863" t="s">
        <v>2627</v>
      </c>
      <c r="H156" s="264">
        <v>6</v>
      </c>
      <c r="I156" s="1004">
        <v>20</v>
      </c>
      <c r="J156" s="1005">
        <v>20</v>
      </c>
      <c r="K156" s="1005">
        <v>20</v>
      </c>
      <c r="L156" s="1005">
        <v>20</v>
      </c>
      <c r="M156" s="1006">
        <v>20</v>
      </c>
      <c r="N156" s="267">
        <f t="shared" si="3"/>
        <v>100</v>
      </c>
    </row>
    <row r="157" spans="1:14" ht="15.75" customHeight="1">
      <c r="A157" s="260">
        <v>137</v>
      </c>
      <c r="B157" s="261">
        <v>5</v>
      </c>
      <c r="C157" s="971" t="s">
        <v>496</v>
      </c>
      <c r="D157" s="970" t="s">
        <v>901</v>
      </c>
      <c r="E157" s="1008" t="s">
        <v>766</v>
      </c>
      <c r="F157" s="979" t="s">
        <v>899</v>
      </c>
      <c r="G157" s="863" t="s">
        <v>2626</v>
      </c>
      <c r="H157" s="264">
        <v>3</v>
      </c>
      <c r="I157" s="1004">
        <v>20</v>
      </c>
      <c r="J157" s="1005">
        <v>20</v>
      </c>
      <c r="K157" s="1005">
        <v>20</v>
      </c>
      <c r="L157" s="1005">
        <v>0</v>
      </c>
      <c r="M157" s="1006">
        <v>5</v>
      </c>
      <c r="N157" s="267">
        <f t="shared" si="3"/>
        <v>65</v>
      </c>
    </row>
    <row r="158" spans="1:14" ht="15.75" customHeight="1">
      <c r="A158" s="311">
        <v>138</v>
      </c>
      <c r="B158" s="268">
        <v>6</v>
      </c>
      <c r="C158" s="971" t="s">
        <v>497</v>
      </c>
      <c r="D158" s="970" t="s">
        <v>901</v>
      </c>
      <c r="E158" s="1008" t="s">
        <v>714</v>
      </c>
      <c r="F158" s="979" t="s">
        <v>899</v>
      </c>
      <c r="G158" s="863" t="s">
        <v>2628</v>
      </c>
      <c r="H158" s="264">
        <v>10</v>
      </c>
      <c r="I158" s="1000">
        <v>20</v>
      </c>
      <c r="J158" s="1001">
        <v>0</v>
      </c>
      <c r="K158" s="1001">
        <v>20</v>
      </c>
      <c r="L158" s="1001">
        <v>0</v>
      </c>
      <c r="M158" s="1002">
        <v>0</v>
      </c>
      <c r="N158" s="267">
        <f t="shared" si="3"/>
        <v>40</v>
      </c>
    </row>
    <row r="159" spans="1:14" ht="15.75" customHeight="1">
      <c r="A159" s="260">
        <v>139</v>
      </c>
      <c r="B159" s="261">
        <v>7</v>
      </c>
      <c r="C159" s="1009" t="s">
        <v>498</v>
      </c>
      <c r="D159" s="1010" t="s">
        <v>903</v>
      </c>
      <c r="E159" s="1011" t="s">
        <v>716</v>
      </c>
      <c r="F159" s="979" t="s">
        <v>899</v>
      </c>
      <c r="G159" s="863" t="s">
        <v>2629</v>
      </c>
      <c r="H159" s="264">
        <v>13</v>
      </c>
      <c r="I159" s="1012">
        <v>20</v>
      </c>
      <c r="J159" s="1001">
        <v>8</v>
      </c>
      <c r="K159" s="1001">
        <v>20</v>
      </c>
      <c r="L159" s="1001">
        <v>0</v>
      </c>
      <c r="M159" s="1002">
        <v>0</v>
      </c>
      <c r="N159" s="267">
        <f t="shared" si="3"/>
        <v>48</v>
      </c>
    </row>
    <row r="160" spans="1:14" ht="17.25" thickBot="1">
      <c r="A160" s="302"/>
      <c r="B160" s="305"/>
      <c r="C160" s="333" t="s">
        <v>883</v>
      </c>
      <c r="D160" s="334"/>
      <c r="E160" s="375"/>
      <c r="F160" s="319"/>
      <c r="G160" s="717"/>
      <c r="H160" s="320"/>
      <c r="I160" s="307"/>
      <c r="J160" s="308"/>
      <c r="K160" s="308"/>
      <c r="L160" s="308"/>
      <c r="M160" s="309"/>
      <c r="N160" s="267"/>
    </row>
    <row r="161" spans="1:14" ht="15" customHeight="1" thickBot="1">
      <c r="A161" s="291" t="s">
        <v>947</v>
      </c>
      <c r="B161" s="251" t="s">
        <v>947</v>
      </c>
      <c r="C161" s="310" t="s">
        <v>906</v>
      </c>
      <c r="D161" s="255" t="s">
        <v>831</v>
      </c>
      <c r="E161" s="292" t="s">
        <v>832</v>
      </c>
      <c r="F161" s="292" t="s">
        <v>833</v>
      </c>
      <c r="G161" s="715" t="s">
        <v>834</v>
      </c>
      <c r="H161" s="293" t="s">
        <v>835</v>
      </c>
      <c r="I161" s="254">
        <v>1</v>
      </c>
      <c r="J161" s="256">
        <v>2</v>
      </c>
      <c r="K161" s="256">
        <v>3</v>
      </c>
      <c r="L161" s="256">
        <v>4</v>
      </c>
      <c r="M161" s="257">
        <v>5</v>
      </c>
      <c r="N161" s="258" t="s">
        <v>836</v>
      </c>
    </row>
    <row r="162" spans="1:14" ht="16.5">
      <c r="A162" s="311">
        <v>140</v>
      </c>
      <c r="B162" s="268">
        <v>1</v>
      </c>
      <c r="C162" s="1013" t="s">
        <v>595</v>
      </c>
      <c r="D162" s="1010" t="s">
        <v>574</v>
      </c>
      <c r="E162" s="1015" t="s">
        <v>596</v>
      </c>
      <c r="F162" s="714" t="s">
        <v>908</v>
      </c>
      <c r="G162" s="863" t="s">
        <v>2633</v>
      </c>
      <c r="H162" s="264">
        <v>35</v>
      </c>
      <c r="I162" s="1000">
        <v>0</v>
      </c>
      <c r="J162" s="1001">
        <v>0</v>
      </c>
      <c r="K162" s="1001">
        <v>20</v>
      </c>
      <c r="L162" s="1001">
        <v>0</v>
      </c>
      <c r="M162" s="1002">
        <v>0</v>
      </c>
      <c r="N162" s="267">
        <f t="shared" si="3"/>
        <v>20</v>
      </c>
    </row>
    <row r="163" spans="1:14" ht="16.5">
      <c r="A163" s="260">
        <v>141</v>
      </c>
      <c r="B163" s="261">
        <v>2</v>
      </c>
      <c r="C163" s="1013" t="s">
        <v>594</v>
      </c>
      <c r="D163" s="1014" t="s">
        <v>907</v>
      </c>
      <c r="E163" s="1015" t="s">
        <v>577</v>
      </c>
      <c r="F163" s="714" t="s">
        <v>908</v>
      </c>
      <c r="G163" s="863" t="s">
        <v>2630</v>
      </c>
      <c r="H163" s="264">
        <v>24</v>
      </c>
      <c r="I163" s="1000">
        <v>20</v>
      </c>
      <c r="J163" s="1001">
        <v>20</v>
      </c>
      <c r="K163" s="1001">
        <v>8</v>
      </c>
      <c r="L163" s="1001">
        <v>3</v>
      </c>
      <c r="M163" s="1002">
        <v>0</v>
      </c>
      <c r="N163" s="267">
        <f>SUM(I163:M163)</f>
        <v>51</v>
      </c>
    </row>
    <row r="164" spans="1:14" ht="16.5">
      <c r="A164" s="260">
        <v>142</v>
      </c>
      <c r="B164" s="261">
        <v>3</v>
      </c>
      <c r="C164" s="1016" t="s">
        <v>597</v>
      </c>
      <c r="D164" s="1014" t="s">
        <v>907</v>
      </c>
      <c r="E164" s="1015" t="s">
        <v>577</v>
      </c>
      <c r="F164" s="714" t="s">
        <v>908</v>
      </c>
      <c r="G164" s="863" t="s">
        <v>2631</v>
      </c>
      <c r="H164" s="264">
        <v>26</v>
      </c>
      <c r="I164" s="1000">
        <v>20</v>
      </c>
      <c r="J164" s="1017">
        <v>20</v>
      </c>
      <c r="K164" s="1017">
        <v>20</v>
      </c>
      <c r="L164" s="1017">
        <v>0</v>
      </c>
      <c r="M164" s="1018">
        <v>0</v>
      </c>
      <c r="N164" s="267">
        <f t="shared" si="3"/>
        <v>60</v>
      </c>
    </row>
    <row r="165" spans="1:14" ht="16.5">
      <c r="A165" s="311">
        <v>143</v>
      </c>
      <c r="B165" s="268">
        <v>4</v>
      </c>
      <c r="C165" s="1019" t="s">
        <v>593</v>
      </c>
      <c r="D165" s="1014" t="s">
        <v>911</v>
      </c>
      <c r="E165" s="1015" t="s">
        <v>309</v>
      </c>
      <c r="F165" s="714" t="s">
        <v>908</v>
      </c>
      <c r="G165" s="863" t="s">
        <v>2632</v>
      </c>
      <c r="H165" s="264">
        <v>34</v>
      </c>
      <c r="I165" s="1000">
        <v>0</v>
      </c>
      <c r="J165" s="1001">
        <v>0</v>
      </c>
      <c r="K165" s="1001">
        <v>0</v>
      </c>
      <c r="L165" s="1001">
        <v>0</v>
      </c>
      <c r="M165" s="1002">
        <v>0</v>
      </c>
      <c r="N165" s="267">
        <f t="shared" si="3"/>
        <v>0</v>
      </c>
    </row>
    <row r="166" spans="1:14" ht="16.5">
      <c r="A166" s="311">
        <v>144</v>
      </c>
      <c r="B166" s="268">
        <v>5</v>
      </c>
      <c r="C166" s="1016" t="s">
        <v>598</v>
      </c>
      <c r="D166" s="1014" t="s">
        <v>911</v>
      </c>
      <c r="E166" s="1015" t="s">
        <v>309</v>
      </c>
      <c r="F166" s="714" t="s">
        <v>908</v>
      </c>
      <c r="G166" s="863" t="s">
        <v>2634</v>
      </c>
      <c r="H166" s="264">
        <v>36</v>
      </c>
      <c r="I166" s="1012">
        <v>20</v>
      </c>
      <c r="J166" s="1001">
        <v>0</v>
      </c>
      <c r="K166" s="1001">
        <v>0</v>
      </c>
      <c r="L166" s="1001">
        <v>0</v>
      </c>
      <c r="M166" s="1002">
        <v>0</v>
      </c>
      <c r="N166" s="267">
        <f t="shared" si="3"/>
        <v>20</v>
      </c>
    </row>
    <row r="167" spans="1:14" ht="17.25" thickBot="1">
      <c r="A167" s="377"/>
      <c r="B167" s="305"/>
      <c r="C167" s="378"/>
      <c r="D167" s="379"/>
      <c r="E167" s="380"/>
      <c r="F167" s="299"/>
      <c r="G167" s="717"/>
      <c r="H167" s="320"/>
      <c r="I167" s="307"/>
      <c r="J167" s="308"/>
      <c r="K167" s="308"/>
      <c r="L167" s="308"/>
      <c r="M167" s="309"/>
      <c r="N167" s="267"/>
    </row>
    <row r="168" spans="1:14" ht="15.75" customHeight="1" thickBot="1">
      <c r="A168" s="338" t="s">
        <v>947</v>
      </c>
      <c r="B168" s="381" t="s">
        <v>947</v>
      </c>
      <c r="C168" s="382" t="s">
        <v>914</v>
      </c>
      <c r="D168" s="340" t="s">
        <v>831</v>
      </c>
      <c r="E168" s="340" t="s">
        <v>832</v>
      </c>
      <c r="F168" s="712" t="s">
        <v>833</v>
      </c>
      <c r="G168" s="715" t="s">
        <v>834</v>
      </c>
      <c r="H168" s="342" t="s">
        <v>835</v>
      </c>
      <c r="I168" s="343">
        <v>1</v>
      </c>
      <c r="J168" s="344">
        <v>2</v>
      </c>
      <c r="K168" s="344">
        <v>3</v>
      </c>
      <c r="L168" s="344">
        <v>4</v>
      </c>
      <c r="M168" s="322">
        <v>5</v>
      </c>
      <c r="N168" s="258" t="s">
        <v>836</v>
      </c>
    </row>
    <row r="169" spans="1:14" ht="16.5">
      <c r="A169" s="294">
        <v>145</v>
      </c>
      <c r="B169" s="296">
        <v>1</v>
      </c>
      <c r="C169" s="991" t="s">
        <v>360</v>
      </c>
      <c r="D169" s="966" t="s">
        <v>491</v>
      </c>
      <c r="E169" s="965" t="s">
        <v>349</v>
      </c>
      <c r="F169" s="627" t="s">
        <v>915</v>
      </c>
      <c r="G169" s="863" t="s">
        <v>2620</v>
      </c>
      <c r="H169" s="264">
        <v>21</v>
      </c>
      <c r="I169" s="852">
        <v>20</v>
      </c>
      <c r="J169" s="853">
        <v>20</v>
      </c>
      <c r="K169" s="853">
        <v>20</v>
      </c>
      <c r="L169" s="853">
        <v>0</v>
      </c>
      <c r="M169" s="854">
        <v>0</v>
      </c>
      <c r="N169" s="267">
        <f t="shared" si="3"/>
        <v>60</v>
      </c>
    </row>
    <row r="170" spans="1:14" ht="16.5">
      <c r="A170" s="294">
        <v>146</v>
      </c>
      <c r="B170" s="296">
        <v>2</v>
      </c>
      <c r="C170" s="991" t="s">
        <v>361</v>
      </c>
      <c r="D170" s="966" t="s">
        <v>491</v>
      </c>
      <c r="E170" s="965" t="s">
        <v>344</v>
      </c>
      <c r="F170" s="627" t="s">
        <v>915</v>
      </c>
      <c r="G170" s="863" t="s">
        <v>2621</v>
      </c>
      <c r="H170" s="264">
        <v>22</v>
      </c>
      <c r="I170" s="852">
        <v>20</v>
      </c>
      <c r="J170" s="949">
        <v>0</v>
      </c>
      <c r="K170" s="949">
        <v>20</v>
      </c>
      <c r="L170" s="949">
        <v>0</v>
      </c>
      <c r="M170" s="950">
        <v>0</v>
      </c>
      <c r="N170" s="267">
        <f t="shared" si="3"/>
        <v>40</v>
      </c>
    </row>
    <row r="171" spans="1:14" ht="16.5">
      <c r="A171" s="294">
        <v>147</v>
      </c>
      <c r="B171" s="296">
        <v>3</v>
      </c>
      <c r="C171" s="991" t="s">
        <v>359</v>
      </c>
      <c r="D171" s="966" t="s">
        <v>945</v>
      </c>
      <c r="E171" s="965" t="s">
        <v>362</v>
      </c>
      <c r="F171" s="266" t="s">
        <v>915</v>
      </c>
      <c r="G171" s="863" t="s">
        <v>2622</v>
      </c>
      <c r="H171" s="264">
        <v>27</v>
      </c>
      <c r="I171" s="1000">
        <v>20</v>
      </c>
      <c r="J171" s="1001">
        <v>20</v>
      </c>
      <c r="K171" s="1001">
        <v>8</v>
      </c>
      <c r="L171" s="1001">
        <v>0</v>
      </c>
      <c r="M171" s="1002">
        <v>0</v>
      </c>
      <c r="N171" s="267">
        <f t="shared" si="3"/>
        <v>48</v>
      </c>
    </row>
    <row r="172" spans="1:14" ht="17.25" thickBot="1">
      <c r="A172" s="282"/>
      <c r="B172" s="283"/>
      <c r="C172" s="286"/>
      <c r="D172" s="318"/>
      <c r="E172" s="383"/>
      <c r="F172" s="287"/>
      <c r="G172" s="716"/>
      <c r="H172" s="320"/>
      <c r="I172" s="307"/>
      <c r="J172" s="308"/>
      <c r="K172" s="308"/>
      <c r="L172" s="308"/>
      <c r="M172" s="309"/>
      <c r="N172" s="267"/>
    </row>
    <row r="173" spans="1:14" ht="17.25" customHeight="1" thickBot="1">
      <c r="A173" s="251" t="s">
        <v>947</v>
      </c>
      <c r="B173" s="251" t="s">
        <v>947</v>
      </c>
      <c r="C173" s="310" t="s">
        <v>916</v>
      </c>
      <c r="D173" s="255" t="s">
        <v>831</v>
      </c>
      <c r="E173" s="292" t="s">
        <v>832</v>
      </c>
      <c r="F173" s="292" t="s">
        <v>833</v>
      </c>
      <c r="G173" s="715" t="s">
        <v>834</v>
      </c>
      <c r="H173" s="293" t="s">
        <v>835</v>
      </c>
      <c r="I173" s="254">
        <v>1</v>
      </c>
      <c r="J173" s="256">
        <v>2</v>
      </c>
      <c r="K173" s="256">
        <v>3</v>
      </c>
      <c r="L173" s="256">
        <v>4</v>
      </c>
      <c r="M173" s="257">
        <v>5</v>
      </c>
      <c r="N173" s="258" t="s">
        <v>836</v>
      </c>
    </row>
    <row r="174" spans="1:14" ht="15.75" customHeight="1">
      <c r="A174" s="260">
        <v>148</v>
      </c>
      <c r="B174" s="261">
        <v>1</v>
      </c>
      <c r="C174" s="959" t="s">
        <v>767</v>
      </c>
      <c r="D174" s="960" t="s">
        <v>314</v>
      </c>
      <c r="E174" s="959" t="s">
        <v>403</v>
      </c>
      <c r="F174" s="961" t="s">
        <v>917</v>
      </c>
      <c r="G174" s="863" t="s">
        <v>2551</v>
      </c>
      <c r="H174" s="264">
        <v>1</v>
      </c>
      <c r="I174" s="955">
        <v>20</v>
      </c>
      <c r="J174" s="865">
        <v>20</v>
      </c>
      <c r="K174" s="865">
        <v>20</v>
      </c>
      <c r="L174" s="865">
        <v>0</v>
      </c>
      <c r="M174" s="866">
        <v>20</v>
      </c>
      <c r="N174" s="267">
        <f t="shared" si="3"/>
        <v>80</v>
      </c>
    </row>
    <row r="175" spans="1:14" ht="15.75" customHeight="1">
      <c r="A175" s="311">
        <v>149</v>
      </c>
      <c r="B175" s="268">
        <v>2</v>
      </c>
      <c r="C175" s="959" t="s">
        <v>768</v>
      </c>
      <c r="D175" s="960" t="s">
        <v>314</v>
      </c>
      <c r="E175" s="959" t="s">
        <v>411</v>
      </c>
      <c r="F175" s="961" t="s">
        <v>917</v>
      </c>
      <c r="G175" s="863" t="s">
        <v>2553</v>
      </c>
      <c r="H175" s="264">
        <v>3</v>
      </c>
      <c r="I175" s="864">
        <v>0</v>
      </c>
      <c r="J175" s="865">
        <v>0</v>
      </c>
      <c r="K175" s="865">
        <v>0</v>
      </c>
      <c r="L175" s="865">
        <v>0</v>
      </c>
      <c r="M175" s="866">
        <v>0</v>
      </c>
      <c r="N175" s="267">
        <f t="shared" si="3"/>
        <v>0</v>
      </c>
    </row>
    <row r="176" spans="1:14" ht="15.75" customHeight="1">
      <c r="A176" s="260">
        <v>150</v>
      </c>
      <c r="B176" s="261">
        <v>3</v>
      </c>
      <c r="C176" s="964" t="s">
        <v>450</v>
      </c>
      <c r="D176" s="963" t="s">
        <v>320</v>
      </c>
      <c r="E176" s="959" t="s">
        <v>325</v>
      </c>
      <c r="F176" s="961" t="s">
        <v>917</v>
      </c>
      <c r="G176" s="863" t="s">
        <v>2554</v>
      </c>
      <c r="H176" s="264">
        <v>4</v>
      </c>
      <c r="I176" s="864">
        <v>20</v>
      </c>
      <c r="J176" s="865">
        <v>0</v>
      </c>
      <c r="K176" s="865">
        <v>20</v>
      </c>
      <c r="L176" s="865">
        <v>0</v>
      </c>
      <c r="M176" s="866">
        <v>0</v>
      </c>
      <c r="N176" s="267">
        <f t="shared" si="3"/>
        <v>40</v>
      </c>
    </row>
    <row r="177" spans="1:14" ht="15.75" customHeight="1">
      <c r="A177" s="311">
        <v>151</v>
      </c>
      <c r="B177" s="268">
        <v>4</v>
      </c>
      <c r="C177" s="962" t="s">
        <v>452</v>
      </c>
      <c r="D177" s="963" t="s">
        <v>320</v>
      </c>
      <c r="E177" s="959" t="s">
        <v>325</v>
      </c>
      <c r="F177" s="961" t="s">
        <v>917</v>
      </c>
      <c r="G177" s="863" t="s">
        <v>2556</v>
      </c>
      <c r="H177" s="264">
        <v>8</v>
      </c>
      <c r="I177" s="864">
        <v>20</v>
      </c>
      <c r="J177" s="865">
        <v>20</v>
      </c>
      <c r="K177" s="865">
        <v>20</v>
      </c>
      <c r="L177" s="865">
        <v>0</v>
      </c>
      <c r="M177" s="866">
        <v>20</v>
      </c>
      <c r="N177" s="267">
        <f t="shared" si="3"/>
        <v>80</v>
      </c>
    </row>
    <row r="178" spans="1:14" ht="15.75" customHeight="1">
      <c r="A178" s="260">
        <v>152</v>
      </c>
      <c r="B178" s="261">
        <v>5</v>
      </c>
      <c r="C178" s="964" t="s">
        <v>453</v>
      </c>
      <c r="D178" s="963" t="s">
        <v>320</v>
      </c>
      <c r="E178" s="959" t="s">
        <v>325</v>
      </c>
      <c r="F178" s="961" t="s">
        <v>917</v>
      </c>
      <c r="G178" s="863" t="s">
        <v>2557</v>
      </c>
      <c r="H178" s="264">
        <v>9</v>
      </c>
      <c r="I178" s="864">
        <v>20</v>
      </c>
      <c r="J178" s="865">
        <v>20</v>
      </c>
      <c r="K178" s="865">
        <v>20</v>
      </c>
      <c r="L178" s="865">
        <v>3</v>
      </c>
      <c r="M178" s="866">
        <v>0</v>
      </c>
      <c r="N178" s="267">
        <f t="shared" si="3"/>
        <v>63</v>
      </c>
    </row>
    <row r="179" spans="1:14" ht="15.75" customHeight="1">
      <c r="A179" s="311">
        <v>153</v>
      </c>
      <c r="B179" s="268">
        <v>6</v>
      </c>
      <c r="C179" s="962" t="s">
        <v>454</v>
      </c>
      <c r="D179" s="963" t="s">
        <v>320</v>
      </c>
      <c r="E179" s="959" t="s">
        <v>455</v>
      </c>
      <c r="F179" s="961" t="s">
        <v>917</v>
      </c>
      <c r="G179" s="863" t="s">
        <v>2558</v>
      </c>
      <c r="H179" s="264">
        <v>12</v>
      </c>
      <c r="I179" s="864">
        <v>20</v>
      </c>
      <c r="J179" s="865">
        <v>8</v>
      </c>
      <c r="K179" s="865">
        <v>20</v>
      </c>
      <c r="L179" s="865">
        <v>0</v>
      </c>
      <c r="M179" s="866">
        <v>20</v>
      </c>
      <c r="N179" s="267">
        <f t="shared" si="3"/>
        <v>68</v>
      </c>
    </row>
    <row r="180" spans="1:14" ht="15.75" customHeight="1">
      <c r="A180" s="260">
        <v>154</v>
      </c>
      <c r="B180" s="261">
        <v>7</v>
      </c>
      <c r="C180" s="962" t="s">
        <v>528</v>
      </c>
      <c r="D180" s="963" t="s">
        <v>879</v>
      </c>
      <c r="E180" s="959" t="s">
        <v>321</v>
      </c>
      <c r="F180" s="961" t="s">
        <v>917</v>
      </c>
      <c r="G180" s="863" t="s">
        <v>2559</v>
      </c>
      <c r="H180" s="264">
        <v>19</v>
      </c>
      <c r="I180" s="980">
        <v>0</v>
      </c>
      <c r="J180" s="949">
        <v>0</v>
      </c>
      <c r="K180" s="949">
        <v>0</v>
      </c>
      <c r="L180" s="949">
        <v>0</v>
      </c>
      <c r="M180" s="854">
        <v>0</v>
      </c>
      <c r="N180" s="267">
        <f t="shared" si="3"/>
        <v>0</v>
      </c>
    </row>
    <row r="181" spans="1:14" ht="15.75" customHeight="1">
      <c r="A181" s="311">
        <v>155</v>
      </c>
      <c r="B181" s="268">
        <v>8</v>
      </c>
      <c r="C181" s="962" t="s">
        <v>451</v>
      </c>
      <c r="D181" s="963" t="s">
        <v>318</v>
      </c>
      <c r="E181" s="959" t="s">
        <v>324</v>
      </c>
      <c r="F181" s="961" t="s">
        <v>917</v>
      </c>
      <c r="G181" s="863" t="s">
        <v>2552</v>
      </c>
      <c r="H181" s="264">
        <v>2</v>
      </c>
      <c r="I181" s="864">
        <v>20</v>
      </c>
      <c r="J181" s="865">
        <v>20</v>
      </c>
      <c r="K181" s="865">
        <v>8</v>
      </c>
      <c r="L181" s="865">
        <v>0</v>
      </c>
      <c r="M181" s="866">
        <v>20</v>
      </c>
      <c r="N181" s="267">
        <f t="shared" si="3"/>
        <v>68</v>
      </c>
    </row>
    <row r="182" spans="1:14" ht="15.75" customHeight="1">
      <c r="A182" s="260">
        <v>156</v>
      </c>
      <c r="B182" s="261">
        <v>9</v>
      </c>
      <c r="C182" s="962" t="s">
        <v>456</v>
      </c>
      <c r="D182" s="963" t="s">
        <v>318</v>
      </c>
      <c r="E182" s="959" t="s">
        <v>324</v>
      </c>
      <c r="F182" s="961" t="s">
        <v>917</v>
      </c>
      <c r="G182" s="863" t="s">
        <v>2555</v>
      </c>
      <c r="H182" s="264">
        <v>4</v>
      </c>
      <c r="I182" s="864">
        <v>16</v>
      </c>
      <c r="J182" s="865">
        <v>0</v>
      </c>
      <c r="K182" s="865">
        <v>0</v>
      </c>
      <c r="L182" s="865">
        <v>0</v>
      </c>
      <c r="M182" s="866">
        <v>5</v>
      </c>
      <c r="N182" s="267">
        <f t="shared" si="3"/>
        <v>21</v>
      </c>
    </row>
    <row r="183" spans="1:14" ht="15.75" customHeight="1" thickBot="1">
      <c r="A183" s="302"/>
      <c r="B183" s="319"/>
      <c r="C183" s="388"/>
      <c r="D183" s="389"/>
      <c r="E183" s="389"/>
      <c r="F183" s="713"/>
      <c r="G183" s="717"/>
      <c r="H183" s="320"/>
      <c r="I183" s="307"/>
      <c r="J183" s="308"/>
      <c r="K183" s="308"/>
      <c r="L183" s="308"/>
      <c r="M183" s="309"/>
      <c r="N183" s="267"/>
    </row>
    <row r="184" spans="1:14" ht="15.75" customHeight="1" thickBot="1">
      <c r="A184" s="291" t="s">
        <v>947</v>
      </c>
      <c r="B184" s="251" t="s">
        <v>947</v>
      </c>
      <c r="C184" s="310" t="s">
        <v>918</v>
      </c>
      <c r="D184" s="255" t="s">
        <v>831</v>
      </c>
      <c r="E184" s="255" t="s">
        <v>832</v>
      </c>
      <c r="F184" s="292" t="s">
        <v>833</v>
      </c>
      <c r="G184" s="715" t="s">
        <v>834</v>
      </c>
      <c r="H184" s="390" t="s">
        <v>835</v>
      </c>
      <c r="I184" s="254">
        <v>1</v>
      </c>
      <c r="J184" s="256">
        <v>2</v>
      </c>
      <c r="K184" s="256">
        <v>3</v>
      </c>
      <c r="L184" s="256">
        <v>4</v>
      </c>
      <c r="M184" s="257">
        <v>5</v>
      </c>
      <c r="N184" s="258" t="s">
        <v>836</v>
      </c>
    </row>
    <row r="185" spans="1:14" ht="15.75" customHeight="1">
      <c r="A185" s="625">
        <v>157</v>
      </c>
      <c r="B185" s="623">
        <v>1</v>
      </c>
      <c r="C185" s="1037" t="s">
        <v>769</v>
      </c>
      <c r="D185" s="966" t="s">
        <v>627</v>
      </c>
      <c r="E185" s="1037" t="s">
        <v>771</v>
      </c>
      <c r="F185" s="1038" t="s">
        <v>919</v>
      </c>
      <c r="G185" s="867" t="s">
        <v>2684</v>
      </c>
      <c r="H185" s="768">
        <v>2</v>
      </c>
      <c r="I185" s="864">
        <v>20</v>
      </c>
      <c r="J185" s="865">
        <v>0</v>
      </c>
      <c r="K185" s="865">
        <v>8</v>
      </c>
      <c r="L185" s="865">
        <v>0</v>
      </c>
      <c r="M185" s="866">
        <v>0</v>
      </c>
      <c r="N185" s="267">
        <f t="shared" si="3"/>
        <v>28</v>
      </c>
    </row>
    <row r="186" spans="1:14" ht="15.75" customHeight="1">
      <c r="A186" s="391">
        <v>158</v>
      </c>
      <c r="B186" s="297">
        <v>2</v>
      </c>
      <c r="C186" s="965" t="s">
        <v>770</v>
      </c>
      <c r="D186" s="966" t="s">
        <v>846</v>
      </c>
      <c r="E186" s="965" t="s">
        <v>772</v>
      </c>
      <c r="F186" s="1038" t="s">
        <v>919</v>
      </c>
      <c r="G186" s="867" t="s">
        <v>2685</v>
      </c>
      <c r="H186" s="768">
        <v>15</v>
      </c>
      <c r="I186" s="852">
        <v>20</v>
      </c>
      <c r="J186" s="853">
        <v>0</v>
      </c>
      <c r="K186" s="853">
        <v>0</v>
      </c>
      <c r="L186" s="853">
        <v>0</v>
      </c>
      <c r="M186" s="854">
        <v>0</v>
      </c>
      <c r="N186" s="267">
        <f t="shared" si="3"/>
        <v>20</v>
      </c>
    </row>
    <row r="187" spans="1:14" ht="15.75" customHeight="1" thickBot="1">
      <c r="A187" s="282"/>
      <c r="B187" s="289"/>
      <c r="C187" s="392"/>
      <c r="D187" s="393"/>
      <c r="E187" s="392"/>
      <c r="F187" s="287"/>
      <c r="G187" s="716"/>
      <c r="H187" s="301"/>
      <c r="I187" s="289"/>
      <c r="J187" s="290"/>
      <c r="K187" s="290"/>
      <c r="L187" s="290"/>
      <c r="M187" s="219"/>
      <c r="N187" s="267"/>
    </row>
    <row r="188" spans="1:14" ht="15.75" customHeight="1" thickBot="1">
      <c r="A188" s="321" t="s">
        <v>947</v>
      </c>
      <c r="B188" s="252" t="s">
        <v>947</v>
      </c>
      <c r="C188" s="310" t="s">
        <v>920</v>
      </c>
      <c r="D188" s="255" t="s">
        <v>831</v>
      </c>
      <c r="E188" s="255" t="s">
        <v>832</v>
      </c>
      <c r="F188" s="292" t="s">
        <v>833</v>
      </c>
      <c r="G188" s="715" t="s">
        <v>834</v>
      </c>
      <c r="H188" s="390" t="s">
        <v>835</v>
      </c>
      <c r="I188" s="254">
        <v>1</v>
      </c>
      <c r="J188" s="256">
        <v>2</v>
      </c>
      <c r="K188" s="256">
        <v>3</v>
      </c>
      <c r="L188" s="256">
        <v>4</v>
      </c>
      <c r="M188" s="257">
        <v>5</v>
      </c>
      <c r="N188" s="258" t="s">
        <v>836</v>
      </c>
    </row>
    <row r="189" spans="1:14" ht="15.75" customHeight="1">
      <c r="A189" s="226">
        <v>159</v>
      </c>
      <c r="B189" s="220">
        <v>1</v>
      </c>
      <c r="C189" s="981" t="s">
        <v>266</v>
      </c>
      <c r="D189" s="982" t="s">
        <v>922</v>
      </c>
      <c r="E189" s="983" t="s">
        <v>256</v>
      </c>
      <c r="F189" s="714" t="s">
        <v>921</v>
      </c>
      <c r="G189" s="867" t="s">
        <v>2582</v>
      </c>
      <c r="H189" s="768">
        <v>1</v>
      </c>
      <c r="I189" s="864">
        <v>20</v>
      </c>
      <c r="J189" s="865">
        <v>20</v>
      </c>
      <c r="K189" s="865">
        <v>20</v>
      </c>
      <c r="L189" s="865">
        <v>3</v>
      </c>
      <c r="M189" s="866">
        <v>20</v>
      </c>
      <c r="N189" s="267">
        <f t="shared" si="3"/>
        <v>83</v>
      </c>
    </row>
    <row r="190" spans="1:14" ht="15.75" customHeight="1">
      <c r="A190" s="626">
        <v>160</v>
      </c>
      <c r="B190" s="627">
        <v>2</v>
      </c>
      <c r="C190" s="981" t="s">
        <v>267</v>
      </c>
      <c r="D190" s="982" t="s">
        <v>922</v>
      </c>
      <c r="E190" s="983" t="s">
        <v>256</v>
      </c>
      <c r="F190" s="714" t="s">
        <v>921</v>
      </c>
      <c r="G190" s="867" t="s">
        <v>2583</v>
      </c>
      <c r="H190" s="768">
        <v>3</v>
      </c>
      <c r="I190" s="864">
        <v>20</v>
      </c>
      <c r="J190" s="865">
        <v>18</v>
      </c>
      <c r="K190" s="865">
        <v>20</v>
      </c>
      <c r="L190" s="865">
        <v>0</v>
      </c>
      <c r="M190" s="866">
        <v>10</v>
      </c>
      <c r="N190" s="267">
        <f t="shared" si="3"/>
        <v>68</v>
      </c>
    </row>
    <row r="191" spans="1:14" ht="15.75" customHeight="1">
      <c r="A191" s="626">
        <v>161</v>
      </c>
      <c r="B191" s="627">
        <v>3</v>
      </c>
      <c r="C191" s="981" t="s">
        <v>268</v>
      </c>
      <c r="D191" s="982" t="s">
        <v>922</v>
      </c>
      <c r="E191" s="983" t="s">
        <v>256</v>
      </c>
      <c r="F191" s="714" t="s">
        <v>921</v>
      </c>
      <c r="G191" s="867" t="s">
        <v>2584</v>
      </c>
      <c r="H191" s="768">
        <v>4</v>
      </c>
      <c r="I191" s="864">
        <v>20</v>
      </c>
      <c r="J191" s="865">
        <v>8</v>
      </c>
      <c r="K191" s="865">
        <v>20</v>
      </c>
      <c r="L191" s="865">
        <v>0</v>
      </c>
      <c r="M191" s="866">
        <v>0</v>
      </c>
      <c r="N191" s="267">
        <f t="shared" si="3"/>
        <v>48</v>
      </c>
    </row>
    <row r="192" spans="1:14" ht="15.75" customHeight="1">
      <c r="A192" s="626">
        <v>162</v>
      </c>
      <c r="B192" s="627">
        <v>4</v>
      </c>
      <c r="C192" s="981" t="s">
        <v>273</v>
      </c>
      <c r="D192" s="982" t="s">
        <v>922</v>
      </c>
      <c r="E192" s="983" t="s">
        <v>252</v>
      </c>
      <c r="F192" s="714" t="s">
        <v>921</v>
      </c>
      <c r="G192" s="867" t="s">
        <v>2585</v>
      </c>
      <c r="H192" s="768">
        <v>5</v>
      </c>
      <c r="I192" s="864">
        <v>0</v>
      </c>
      <c r="J192" s="865">
        <v>20</v>
      </c>
      <c r="K192" s="865">
        <v>20</v>
      </c>
      <c r="L192" s="865">
        <v>0</v>
      </c>
      <c r="M192" s="866">
        <v>5</v>
      </c>
      <c r="N192" s="267">
        <f t="shared" si="3"/>
        <v>45</v>
      </c>
    </row>
    <row r="193" spans="1:14" ht="15.75" customHeight="1">
      <c r="A193" s="626">
        <v>163</v>
      </c>
      <c r="B193" s="627">
        <v>5</v>
      </c>
      <c r="C193" s="981" t="s">
        <v>271</v>
      </c>
      <c r="D193" s="984" t="s">
        <v>499</v>
      </c>
      <c r="E193" s="983" t="s">
        <v>260</v>
      </c>
      <c r="F193" s="714" t="s">
        <v>921</v>
      </c>
      <c r="G193" s="867" t="s">
        <v>2586</v>
      </c>
      <c r="H193" s="768">
        <v>9</v>
      </c>
      <c r="I193" s="955">
        <v>0</v>
      </c>
      <c r="J193" s="865">
        <v>0</v>
      </c>
      <c r="K193" s="865">
        <v>20</v>
      </c>
      <c r="L193" s="865">
        <v>0</v>
      </c>
      <c r="M193" s="866">
        <v>0</v>
      </c>
      <c r="N193" s="267">
        <f t="shared" si="3"/>
        <v>20</v>
      </c>
    </row>
    <row r="194" spans="1:14" ht="15.75" customHeight="1">
      <c r="A194" s="626">
        <v>164</v>
      </c>
      <c r="B194" s="627">
        <v>6</v>
      </c>
      <c r="C194" s="981" t="s">
        <v>272</v>
      </c>
      <c r="D194" s="984" t="s">
        <v>499</v>
      </c>
      <c r="E194" s="983" t="s">
        <v>260</v>
      </c>
      <c r="F194" s="714" t="s">
        <v>921</v>
      </c>
      <c r="G194" s="867" t="s">
        <v>2587</v>
      </c>
      <c r="H194" s="768">
        <v>10</v>
      </c>
      <c r="I194" s="852">
        <v>0</v>
      </c>
      <c r="J194" s="853">
        <v>0</v>
      </c>
      <c r="K194" s="853">
        <v>0</v>
      </c>
      <c r="L194" s="853">
        <v>0</v>
      </c>
      <c r="M194" s="854">
        <v>0</v>
      </c>
      <c r="N194" s="267">
        <f t="shared" si="3"/>
        <v>0</v>
      </c>
    </row>
    <row r="195" spans="1:14" ht="15.75" customHeight="1">
      <c r="A195" s="226">
        <v>165</v>
      </c>
      <c r="B195" s="220">
        <v>7</v>
      </c>
      <c r="C195" s="985" t="s">
        <v>269</v>
      </c>
      <c r="D195" s="982" t="s">
        <v>500</v>
      </c>
      <c r="E195" s="983" t="s">
        <v>270</v>
      </c>
      <c r="F195" s="714" t="s">
        <v>921</v>
      </c>
      <c r="G195" s="867" t="s">
        <v>2588</v>
      </c>
      <c r="H195" s="768">
        <v>13</v>
      </c>
      <c r="I195" s="852">
        <v>20</v>
      </c>
      <c r="J195" s="853">
        <v>20</v>
      </c>
      <c r="K195" s="853">
        <v>20</v>
      </c>
      <c r="L195" s="853">
        <v>0</v>
      </c>
      <c r="M195" s="854">
        <v>5</v>
      </c>
      <c r="N195" s="267">
        <f t="shared" si="3"/>
        <v>65</v>
      </c>
    </row>
    <row r="196" spans="1:14" ht="15.75" customHeight="1" thickBot="1">
      <c r="A196" s="397"/>
      <c r="B196" s="398"/>
      <c r="C196" s="399"/>
      <c r="D196" s="400"/>
      <c r="E196" s="399"/>
      <c r="F196" s="403"/>
      <c r="G196" s="719"/>
      <c r="H196" s="402"/>
      <c r="I196" s="398"/>
      <c r="J196" s="401"/>
      <c r="K196" s="401"/>
      <c r="L196" s="401"/>
      <c r="M196" s="403"/>
      <c r="N196" s="681"/>
    </row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</sheetData>
  <sheetProtection/>
  <mergeCells count="4">
    <mergeCell ref="B1:C1"/>
    <mergeCell ref="C2:L2"/>
    <mergeCell ref="G1:N1"/>
    <mergeCell ref="I3:N3"/>
  </mergeCells>
  <printOptions/>
  <pageMargins left="0.25" right="0.13" top="0.984027777777778" bottom="0.984027777777778" header="0.511805555555556" footer="0.511805555555556"/>
  <pageSetup horizontalDpi="300" verticalDpi="300" orientation="landscape" paperSize="9" scale="90" r:id="rId1"/>
  <headerFooter alignWithMargins="0">
    <oddFooter>&amp;CСтрана &amp;P&amp;RСтрана &amp;P</oddFooter>
  </headerFooter>
  <rowBreaks count="7" manualBreakCount="7">
    <brk id="20" max="255" man="1"/>
    <brk id="36" max="255" man="1"/>
    <brk id="65" max="255" man="1"/>
    <brk id="87" max="255" man="1"/>
    <brk id="105" max="255" man="1"/>
    <brk id="137" max="13" man="1"/>
    <brk id="1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40">
      <selection activeCell="C38" sqref="C38:M56"/>
    </sheetView>
  </sheetViews>
  <sheetFormatPr defaultColWidth="9.140625" defaultRowHeight="12.75"/>
  <cols>
    <col min="1" max="1" width="4.00390625" style="94" customWidth="1"/>
    <col min="2" max="2" width="3.421875" style="94" customWidth="1"/>
    <col min="3" max="3" width="29.140625" style="94" bestFit="1" customWidth="1"/>
    <col min="4" max="4" width="33.140625" style="95" customWidth="1"/>
    <col min="5" max="5" width="32.8515625" style="94" customWidth="1"/>
    <col min="6" max="6" width="14.57421875" style="94" customWidth="1"/>
    <col min="7" max="7" width="11.57421875" style="95" customWidth="1"/>
    <col min="8" max="8" width="3.421875" style="95" bestFit="1" customWidth="1"/>
    <col min="9" max="12" width="3.421875" style="95" customWidth="1"/>
    <col min="13" max="13" width="3.8515625" style="95" customWidth="1"/>
    <col min="14" max="14" width="5.00390625" style="95" customWidth="1"/>
    <col min="15" max="15" width="3.57421875" style="94" customWidth="1"/>
    <col min="16" max="16384" width="9.140625" style="94" customWidth="1"/>
  </cols>
  <sheetData>
    <row r="1" spans="1:14" s="240" customFormat="1" ht="51.75" customHeight="1">
      <c r="A1" s="236"/>
      <c r="B1" s="1066" t="s">
        <v>826</v>
      </c>
      <c r="C1" s="1066"/>
      <c r="D1" s="237"/>
      <c r="E1" s="238"/>
      <c r="F1" s="239"/>
      <c r="G1" s="1056" t="s">
        <v>613</v>
      </c>
      <c r="H1" s="1056"/>
      <c r="I1" s="1056"/>
      <c r="J1" s="1056"/>
      <c r="K1" s="1056"/>
      <c r="L1" s="1056"/>
      <c r="M1" s="1056"/>
      <c r="N1" s="1056"/>
    </row>
    <row r="2" spans="1:14" s="240" customFormat="1" ht="63" customHeight="1" thickBot="1">
      <c r="A2" s="241"/>
      <c r="B2" s="241"/>
      <c r="C2" s="1055" t="s">
        <v>1091</v>
      </c>
      <c r="D2" s="1055"/>
      <c r="E2" s="1055"/>
      <c r="F2" s="1055"/>
      <c r="G2" s="1055"/>
      <c r="H2" s="1055"/>
      <c r="I2" s="1055"/>
      <c r="J2" s="1055"/>
      <c r="K2" s="1055"/>
      <c r="L2" s="1055"/>
      <c r="M2" s="242"/>
      <c r="N2" s="241"/>
    </row>
    <row r="3" spans="1:14" ht="17.25" customHeight="1" thickBot="1">
      <c r="A3" s="112"/>
      <c r="B3" s="113"/>
      <c r="C3" s="628" t="s">
        <v>799</v>
      </c>
      <c r="D3" s="629"/>
      <c r="E3" s="99"/>
      <c r="F3" s="100"/>
      <c r="G3" s="146"/>
      <c r="H3" s="147"/>
      <c r="I3" s="1060" t="s">
        <v>925</v>
      </c>
      <c r="J3" s="1061"/>
      <c r="K3" s="1061"/>
      <c r="L3" s="1061"/>
      <c r="M3" s="1061"/>
      <c r="N3" s="1062"/>
    </row>
    <row r="4" spans="1:14" ht="15.75" customHeight="1" thickBot="1">
      <c r="A4" s="114" t="s">
        <v>800</v>
      </c>
      <c r="B4" s="114" t="s">
        <v>800</v>
      </c>
      <c r="C4" s="523" t="s">
        <v>830</v>
      </c>
      <c r="D4" s="101" t="s">
        <v>831</v>
      </c>
      <c r="E4" s="101" t="s">
        <v>832</v>
      </c>
      <c r="F4" s="160" t="s">
        <v>833</v>
      </c>
      <c r="G4" s="700" t="s">
        <v>834</v>
      </c>
      <c r="H4" s="258" t="s">
        <v>835</v>
      </c>
      <c r="I4" s="508">
        <v>1</v>
      </c>
      <c r="J4" s="115">
        <v>2</v>
      </c>
      <c r="K4" s="115">
        <v>3</v>
      </c>
      <c r="L4" s="115">
        <v>4</v>
      </c>
      <c r="M4" s="116">
        <v>5</v>
      </c>
      <c r="N4" s="433" t="s">
        <v>836</v>
      </c>
    </row>
    <row r="5" spans="1:14" ht="15.75" customHeight="1">
      <c r="A5" s="117">
        <v>1</v>
      </c>
      <c r="B5" s="120">
        <v>1</v>
      </c>
      <c r="C5" s="453" t="s">
        <v>980</v>
      </c>
      <c r="D5" s="314" t="s">
        <v>949</v>
      </c>
      <c r="E5" s="453" t="s">
        <v>1257</v>
      </c>
      <c r="F5" s="298" t="s">
        <v>838</v>
      </c>
      <c r="G5" s="863" t="s">
        <v>2121</v>
      </c>
      <c r="H5" s="264">
        <v>1</v>
      </c>
      <c r="I5" s="864">
        <v>20</v>
      </c>
      <c r="J5" s="865">
        <v>9</v>
      </c>
      <c r="K5" s="865">
        <v>12</v>
      </c>
      <c r="L5" s="865">
        <v>20</v>
      </c>
      <c r="M5" s="866">
        <v>5</v>
      </c>
      <c r="N5" s="670">
        <f>SUM(I5:M5)</f>
        <v>66</v>
      </c>
    </row>
    <row r="6" spans="1:14" ht="15.75" customHeight="1">
      <c r="A6" s="119">
        <v>2</v>
      </c>
      <c r="B6" s="120">
        <v>2</v>
      </c>
      <c r="C6" s="453" t="s">
        <v>994</v>
      </c>
      <c r="D6" s="773" t="s">
        <v>845</v>
      </c>
      <c r="E6" s="453" t="s">
        <v>1185</v>
      </c>
      <c r="F6" s="809" t="s">
        <v>838</v>
      </c>
      <c r="G6" s="878" t="s">
        <v>2122</v>
      </c>
      <c r="H6" s="795">
        <v>1</v>
      </c>
      <c r="I6" s="876">
        <v>20</v>
      </c>
      <c r="J6" s="843">
        <v>20</v>
      </c>
      <c r="K6" s="843">
        <v>20</v>
      </c>
      <c r="L6" s="843">
        <v>3</v>
      </c>
      <c r="M6" s="844">
        <v>0</v>
      </c>
      <c r="N6" s="670">
        <f aca="true" t="shared" si="0" ref="N6:N69">SUM(I6:M6)</f>
        <v>63</v>
      </c>
    </row>
    <row r="7" spans="1:14" ht="15.75" customHeight="1">
      <c r="A7" s="117">
        <v>3</v>
      </c>
      <c r="B7" s="120">
        <v>3</v>
      </c>
      <c r="C7" s="808" t="s">
        <v>996</v>
      </c>
      <c r="D7" s="314" t="s">
        <v>843</v>
      </c>
      <c r="E7" s="461" t="s">
        <v>988</v>
      </c>
      <c r="F7" s="809" t="s">
        <v>838</v>
      </c>
      <c r="G7" s="878" t="s">
        <v>2123</v>
      </c>
      <c r="H7" s="795">
        <v>1</v>
      </c>
      <c r="I7" s="842">
        <v>5</v>
      </c>
      <c r="J7" s="843">
        <v>20</v>
      </c>
      <c r="K7" s="843">
        <v>20</v>
      </c>
      <c r="L7" s="843">
        <v>3</v>
      </c>
      <c r="M7" s="844">
        <v>5</v>
      </c>
      <c r="N7" s="670">
        <f t="shared" si="0"/>
        <v>53</v>
      </c>
    </row>
    <row r="8" spans="1:14" ht="15.75" customHeight="1">
      <c r="A8" s="119">
        <v>4</v>
      </c>
      <c r="B8" s="120">
        <v>4</v>
      </c>
      <c r="C8" s="835" t="s">
        <v>1323</v>
      </c>
      <c r="D8" s="773" t="s">
        <v>508</v>
      </c>
      <c r="E8" s="835" t="s">
        <v>1003</v>
      </c>
      <c r="F8" s="809" t="s">
        <v>838</v>
      </c>
      <c r="G8" s="878" t="s">
        <v>2124</v>
      </c>
      <c r="H8" s="795">
        <v>2</v>
      </c>
      <c r="I8" s="842">
        <v>20</v>
      </c>
      <c r="J8" s="843">
        <v>20</v>
      </c>
      <c r="K8" s="843">
        <v>20</v>
      </c>
      <c r="L8" s="843">
        <v>20</v>
      </c>
      <c r="M8" s="844">
        <v>20</v>
      </c>
      <c r="N8" s="670">
        <f t="shared" si="0"/>
        <v>100</v>
      </c>
    </row>
    <row r="9" spans="1:14" ht="15.75" customHeight="1">
      <c r="A9" s="119">
        <v>5</v>
      </c>
      <c r="B9" s="120">
        <v>5</v>
      </c>
      <c r="C9" s="792" t="s">
        <v>1321</v>
      </c>
      <c r="D9" s="798" t="s">
        <v>942</v>
      </c>
      <c r="E9" s="788" t="s">
        <v>1002</v>
      </c>
      <c r="F9" s="691" t="s">
        <v>838</v>
      </c>
      <c r="G9" s="878" t="s">
        <v>2125</v>
      </c>
      <c r="H9" s="795">
        <v>2</v>
      </c>
      <c r="I9" s="842">
        <v>20</v>
      </c>
      <c r="J9" s="843">
        <v>20</v>
      </c>
      <c r="K9" s="843">
        <v>20</v>
      </c>
      <c r="L9" s="843">
        <v>4</v>
      </c>
      <c r="M9" s="844">
        <v>20</v>
      </c>
      <c r="N9" s="670">
        <f t="shared" si="0"/>
        <v>84</v>
      </c>
    </row>
    <row r="10" spans="1:14" ht="15.75" customHeight="1">
      <c r="A10" s="117">
        <v>6</v>
      </c>
      <c r="B10" s="120">
        <v>6</v>
      </c>
      <c r="C10" s="453" t="s">
        <v>1324</v>
      </c>
      <c r="D10" s="773" t="s">
        <v>801</v>
      </c>
      <c r="E10" s="453" t="s">
        <v>1019</v>
      </c>
      <c r="F10" s="691" t="s">
        <v>838</v>
      </c>
      <c r="G10" s="878" t="s">
        <v>2126</v>
      </c>
      <c r="H10" s="795">
        <v>2</v>
      </c>
      <c r="I10" s="842">
        <v>20</v>
      </c>
      <c r="J10" s="843">
        <v>20</v>
      </c>
      <c r="K10" s="843">
        <v>2</v>
      </c>
      <c r="L10" s="843">
        <v>2</v>
      </c>
      <c r="M10" s="844">
        <v>2</v>
      </c>
      <c r="N10" s="670">
        <f t="shared" si="0"/>
        <v>46</v>
      </c>
    </row>
    <row r="11" spans="1:14" ht="15.75" customHeight="1">
      <c r="A11" s="119">
        <v>7</v>
      </c>
      <c r="B11" s="120">
        <v>7</v>
      </c>
      <c r="C11" s="453" t="s">
        <v>1325</v>
      </c>
      <c r="D11" s="314" t="s">
        <v>844</v>
      </c>
      <c r="E11" s="453" t="s">
        <v>1004</v>
      </c>
      <c r="F11" s="691" t="s">
        <v>838</v>
      </c>
      <c r="G11" s="878" t="s">
        <v>2127</v>
      </c>
      <c r="H11" s="795">
        <v>3</v>
      </c>
      <c r="I11" s="876">
        <v>20</v>
      </c>
      <c r="J11" s="843">
        <v>20</v>
      </c>
      <c r="K11" s="843">
        <v>20</v>
      </c>
      <c r="L11" s="843">
        <v>2</v>
      </c>
      <c r="M11" s="844">
        <v>0</v>
      </c>
      <c r="N11" s="670">
        <f t="shared" si="0"/>
        <v>62</v>
      </c>
    </row>
    <row r="12" spans="1:14" ht="15.75" customHeight="1">
      <c r="A12" s="117">
        <v>8</v>
      </c>
      <c r="B12" s="120">
        <v>8</v>
      </c>
      <c r="C12" s="453" t="s">
        <v>1326</v>
      </c>
      <c r="D12" s="314" t="s">
        <v>841</v>
      </c>
      <c r="E12" s="453" t="s">
        <v>998</v>
      </c>
      <c r="F12" s="691" t="s">
        <v>838</v>
      </c>
      <c r="G12" s="878" t="s">
        <v>2128</v>
      </c>
      <c r="H12" s="795">
        <v>3</v>
      </c>
      <c r="I12" s="842">
        <v>0</v>
      </c>
      <c r="J12" s="843">
        <v>10</v>
      </c>
      <c r="K12" s="843">
        <v>18</v>
      </c>
      <c r="L12" s="843">
        <v>1</v>
      </c>
      <c r="M12" s="844">
        <v>0</v>
      </c>
      <c r="N12" s="670">
        <f t="shared" si="0"/>
        <v>29</v>
      </c>
    </row>
    <row r="13" spans="1:14" ht="15.75" customHeight="1">
      <c r="A13" s="119">
        <v>9</v>
      </c>
      <c r="B13" s="120">
        <v>9</v>
      </c>
      <c r="C13" s="453" t="s">
        <v>1327</v>
      </c>
      <c r="D13" s="773" t="s">
        <v>801</v>
      </c>
      <c r="E13" s="453" t="s">
        <v>1019</v>
      </c>
      <c r="F13" s="691" t="s">
        <v>838</v>
      </c>
      <c r="G13" s="878" t="s">
        <v>2129</v>
      </c>
      <c r="H13" s="795">
        <v>3</v>
      </c>
      <c r="I13" s="842">
        <v>15</v>
      </c>
      <c r="J13" s="843">
        <v>20</v>
      </c>
      <c r="K13" s="843">
        <v>12</v>
      </c>
      <c r="L13" s="843">
        <v>0</v>
      </c>
      <c r="M13" s="844">
        <v>0</v>
      </c>
      <c r="N13" s="670">
        <f t="shared" si="0"/>
        <v>47</v>
      </c>
    </row>
    <row r="14" spans="1:14" ht="15.75" customHeight="1">
      <c r="A14" s="117">
        <v>10</v>
      </c>
      <c r="B14" s="120">
        <v>10</v>
      </c>
      <c r="C14" s="453" t="s">
        <v>1332</v>
      </c>
      <c r="D14" s="807" t="s">
        <v>842</v>
      </c>
      <c r="E14" s="453" t="s">
        <v>1007</v>
      </c>
      <c r="F14" s="691" t="s">
        <v>838</v>
      </c>
      <c r="G14" s="878" t="s">
        <v>2130</v>
      </c>
      <c r="H14" s="795">
        <v>4</v>
      </c>
      <c r="I14" s="842">
        <v>20</v>
      </c>
      <c r="J14" s="843">
        <v>20</v>
      </c>
      <c r="K14" s="843">
        <v>20</v>
      </c>
      <c r="L14" s="843">
        <v>4</v>
      </c>
      <c r="M14" s="844">
        <v>0</v>
      </c>
      <c r="N14" s="670">
        <f t="shared" si="0"/>
        <v>64</v>
      </c>
    </row>
    <row r="15" spans="1:14" ht="15.75" customHeight="1">
      <c r="A15" s="119">
        <v>11</v>
      </c>
      <c r="B15" s="120">
        <v>11</v>
      </c>
      <c r="C15" s="792" t="s">
        <v>1322</v>
      </c>
      <c r="D15" s="798" t="s">
        <v>942</v>
      </c>
      <c r="E15" s="788" t="s">
        <v>991</v>
      </c>
      <c r="F15" s="691" t="s">
        <v>838</v>
      </c>
      <c r="G15" s="878" t="s">
        <v>2131</v>
      </c>
      <c r="H15" s="795">
        <v>5</v>
      </c>
      <c r="I15" s="842">
        <v>20</v>
      </c>
      <c r="J15" s="843">
        <v>20</v>
      </c>
      <c r="K15" s="843">
        <v>20</v>
      </c>
      <c r="L15" s="843">
        <v>0</v>
      </c>
      <c r="M15" s="844">
        <v>0</v>
      </c>
      <c r="N15" s="670">
        <f t="shared" si="0"/>
        <v>60</v>
      </c>
    </row>
    <row r="16" spans="1:14" ht="15.75" customHeight="1">
      <c r="A16" s="117">
        <v>12</v>
      </c>
      <c r="B16" s="120">
        <v>12</v>
      </c>
      <c r="C16" s="881" t="s">
        <v>989</v>
      </c>
      <c r="D16" s="314" t="s">
        <v>949</v>
      </c>
      <c r="E16" s="881" t="s">
        <v>1257</v>
      </c>
      <c r="F16" s="691" t="s">
        <v>838</v>
      </c>
      <c r="G16" s="878" t="s">
        <v>2132</v>
      </c>
      <c r="H16" s="795">
        <v>7</v>
      </c>
      <c r="I16" s="876">
        <v>20</v>
      </c>
      <c r="J16" s="843">
        <v>20</v>
      </c>
      <c r="K16" s="843">
        <v>20</v>
      </c>
      <c r="L16" s="843">
        <v>20</v>
      </c>
      <c r="M16" s="844">
        <v>20</v>
      </c>
      <c r="N16" s="670">
        <f t="shared" si="0"/>
        <v>100</v>
      </c>
    </row>
    <row r="17" spans="1:14" ht="15.75" customHeight="1">
      <c r="A17" s="119">
        <v>13</v>
      </c>
      <c r="B17" s="120">
        <v>13</v>
      </c>
      <c r="C17" s="881" t="s">
        <v>979</v>
      </c>
      <c r="D17" s="314" t="s">
        <v>949</v>
      </c>
      <c r="E17" s="881" t="s">
        <v>825</v>
      </c>
      <c r="F17" s="691" t="s">
        <v>838</v>
      </c>
      <c r="G17" s="878" t="s">
        <v>2133</v>
      </c>
      <c r="H17" s="795">
        <v>8</v>
      </c>
      <c r="I17" s="842">
        <v>20</v>
      </c>
      <c r="J17" s="843">
        <v>20</v>
      </c>
      <c r="K17" s="843">
        <v>20</v>
      </c>
      <c r="L17" s="843">
        <v>2</v>
      </c>
      <c r="M17" s="844">
        <v>2</v>
      </c>
      <c r="N17" s="670">
        <f t="shared" si="0"/>
        <v>64</v>
      </c>
    </row>
    <row r="18" spans="1:14" ht="15.75" customHeight="1">
      <c r="A18" s="117">
        <v>14</v>
      </c>
      <c r="B18" s="120">
        <v>14</v>
      </c>
      <c r="C18" s="792" t="s">
        <v>995</v>
      </c>
      <c r="D18" s="798" t="s">
        <v>942</v>
      </c>
      <c r="E18" s="788" t="s">
        <v>991</v>
      </c>
      <c r="F18" s="691" t="s">
        <v>838</v>
      </c>
      <c r="G18" s="878" t="s">
        <v>2134</v>
      </c>
      <c r="H18" s="795">
        <v>10</v>
      </c>
      <c r="I18" s="842">
        <v>5</v>
      </c>
      <c r="J18" s="843">
        <v>20</v>
      </c>
      <c r="K18" s="843">
        <v>20</v>
      </c>
      <c r="L18" s="843">
        <v>20</v>
      </c>
      <c r="M18" s="844">
        <v>2</v>
      </c>
      <c r="N18" s="670">
        <f t="shared" si="0"/>
        <v>67</v>
      </c>
    </row>
    <row r="19" spans="1:14" ht="15.75" customHeight="1">
      <c r="A19" s="119">
        <v>15</v>
      </c>
      <c r="B19" s="120">
        <v>15</v>
      </c>
      <c r="C19" s="453" t="s">
        <v>985</v>
      </c>
      <c r="D19" s="828" t="s">
        <v>837</v>
      </c>
      <c r="E19" s="453" t="s">
        <v>986</v>
      </c>
      <c r="F19" s="882" t="s">
        <v>838</v>
      </c>
      <c r="G19" s="878" t="s">
        <v>2135</v>
      </c>
      <c r="H19" s="795">
        <v>10</v>
      </c>
      <c r="I19" s="842">
        <v>20</v>
      </c>
      <c r="J19" s="843">
        <v>20</v>
      </c>
      <c r="K19" s="843">
        <v>20</v>
      </c>
      <c r="L19" s="843">
        <v>4</v>
      </c>
      <c r="M19" s="844">
        <v>2</v>
      </c>
      <c r="N19" s="670">
        <f t="shared" si="0"/>
        <v>66</v>
      </c>
    </row>
    <row r="20" spans="1:14" ht="15.75" customHeight="1">
      <c r="A20" s="117">
        <v>16</v>
      </c>
      <c r="B20" s="120">
        <v>16</v>
      </c>
      <c r="C20" s="821" t="s">
        <v>968</v>
      </c>
      <c r="D20" s="367" t="s">
        <v>839</v>
      </c>
      <c r="E20" s="821" t="s">
        <v>969</v>
      </c>
      <c r="F20" s="691" t="s">
        <v>838</v>
      </c>
      <c r="G20" s="878" t="s">
        <v>2136</v>
      </c>
      <c r="H20" s="795">
        <v>11</v>
      </c>
      <c r="I20" s="842">
        <v>5</v>
      </c>
      <c r="J20" s="843">
        <v>20</v>
      </c>
      <c r="K20" s="843">
        <v>2</v>
      </c>
      <c r="L20" s="843">
        <v>4</v>
      </c>
      <c r="M20" s="844">
        <v>0</v>
      </c>
      <c r="N20" s="670">
        <f t="shared" si="0"/>
        <v>31</v>
      </c>
    </row>
    <row r="21" spans="1:14" ht="15.75" customHeight="1">
      <c r="A21" s="119">
        <v>1</v>
      </c>
      <c r="B21" s="120">
        <v>17</v>
      </c>
      <c r="C21" s="453" t="s">
        <v>1006</v>
      </c>
      <c r="D21" s="828" t="s">
        <v>837</v>
      </c>
      <c r="E21" s="453" t="s">
        <v>986</v>
      </c>
      <c r="F21" s="882" t="s">
        <v>838</v>
      </c>
      <c r="G21" s="883" t="s">
        <v>2137</v>
      </c>
      <c r="H21" s="795">
        <v>11</v>
      </c>
      <c r="I21" s="876">
        <v>18</v>
      </c>
      <c r="J21" s="843">
        <v>20</v>
      </c>
      <c r="K21" s="843">
        <v>12</v>
      </c>
      <c r="L21" s="843">
        <v>0</v>
      </c>
      <c r="M21" s="844">
        <v>0</v>
      </c>
      <c r="N21" s="670">
        <f t="shared" si="0"/>
        <v>50</v>
      </c>
    </row>
    <row r="22" spans="1:14" ht="15.75" customHeight="1">
      <c r="A22" s="117">
        <v>18</v>
      </c>
      <c r="B22" s="120">
        <v>18</v>
      </c>
      <c r="C22" s="821" t="s">
        <v>978</v>
      </c>
      <c r="D22" s="367" t="s">
        <v>839</v>
      </c>
      <c r="E22" s="821" t="s">
        <v>969</v>
      </c>
      <c r="F22" s="691" t="s">
        <v>838</v>
      </c>
      <c r="G22" s="878" t="s">
        <v>2138</v>
      </c>
      <c r="H22" s="795">
        <v>12</v>
      </c>
      <c r="I22" s="842">
        <v>5</v>
      </c>
      <c r="J22" s="843">
        <v>20</v>
      </c>
      <c r="K22" s="843">
        <v>2</v>
      </c>
      <c r="L22" s="843">
        <v>3</v>
      </c>
      <c r="M22" s="844">
        <v>2</v>
      </c>
      <c r="N22" s="670">
        <f t="shared" si="0"/>
        <v>32</v>
      </c>
    </row>
    <row r="23" spans="1:14" ht="15.75" customHeight="1">
      <c r="A23" s="119">
        <v>19</v>
      </c>
      <c r="B23" s="120">
        <v>19</v>
      </c>
      <c r="C23" s="453" t="s">
        <v>997</v>
      </c>
      <c r="D23" s="828" t="s">
        <v>837</v>
      </c>
      <c r="E23" s="453" t="s">
        <v>986</v>
      </c>
      <c r="F23" s="691" t="s">
        <v>838</v>
      </c>
      <c r="G23" s="878" t="s">
        <v>2139</v>
      </c>
      <c r="H23" s="795">
        <v>12</v>
      </c>
      <c r="I23" s="842">
        <v>20</v>
      </c>
      <c r="J23" s="843">
        <v>20</v>
      </c>
      <c r="K23" s="843">
        <v>10</v>
      </c>
      <c r="L23" s="843">
        <v>0</v>
      </c>
      <c r="M23" s="844">
        <v>0</v>
      </c>
      <c r="N23" s="670">
        <f t="shared" si="0"/>
        <v>50</v>
      </c>
    </row>
    <row r="24" spans="1:14" ht="15.75" customHeight="1">
      <c r="A24" s="117">
        <v>20</v>
      </c>
      <c r="B24" s="120">
        <v>20</v>
      </c>
      <c r="C24" s="453" t="s">
        <v>1328</v>
      </c>
      <c r="D24" s="314" t="s">
        <v>844</v>
      </c>
      <c r="E24" s="453" t="s">
        <v>1004</v>
      </c>
      <c r="F24" s="809" t="s">
        <v>838</v>
      </c>
      <c r="G24" s="878" t="s">
        <v>2140</v>
      </c>
      <c r="H24" s="795">
        <v>13</v>
      </c>
      <c r="I24" s="842">
        <v>20</v>
      </c>
      <c r="J24" s="843">
        <v>5</v>
      </c>
      <c r="K24" s="843">
        <v>12</v>
      </c>
      <c r="L24" s="843">
        <v>1</v>
      </c>
      <c r="M24" s="844">
        <v>0</v>
      </c>
      <c r="N24" s="670">
        <f t="shared" si="0"/>
        <v>38</v>
      </c>
    </row>
    <row r="25" spans="1:14" ht="15.75" customHeight="1">
      <c r="A25" s="119">
        <v>21</v>
      </c>
      <c r="B25" s="120">
        <v>21</v>
      </c>
      <c r="C25" s="453" t="s">
        <v>1329</v>
      </c>
      <c r="D25" s="314" t="s">
        <v>844</v>
      </c>
      <c r="E25" s="453" t="s">
        <v>1196</v>
      </c>
      <c r="F25" s="809" t="s">
        <v>838</v>
      </c>
      <c r="G25" s="878" t="s">
        <v>2141</v>
      </c>
      <c r="H25" s="795">
        <v>15</v>
      </c>
      <c r="I25" s="842">
        <v>0</v>
      </c>
      <c r="J25" s="843">
        <v>20</v>
      </c>
      <c r="K25" s="843">
        <v>20</v>
      </c>
      <c r="L25" s="843">
        <v>3</v>
      </c>
      <c r="M25" s="844">
        <v>0</v>
      </c>
      <c r="N25" s="670">
        <f t="shared" si="0"/>
        <v>43</v>
      </c>
    </row>
    <row r="26" spans="1:14" ht="15.75" customHeight="1">
      <c r="A26" s="117">
        <v>22</v>
      </c>
      <c r="B26" s="120">
        <v>22</v>
      </c>
      <c r="C26" s="453" t="s">
        <v>1331</v>
      </c>
      <c r="D26" s="314" t="s">
        <v>844</v>
      </c>
      <c r="E26" s="453" t="s">
        <v>1000</v>
      </c>
      <c r="F26" s="809" t="s">
        <v>838</v>
      </c>
      <c r="G26" s="878" t="s">
        <v>2142</v>
      </c>
      <c r="H26" s="795">
        <v>16</v>
      </c>
      <c r="I26" s="875">
        <v>5</v>
      </c>
      <c r="J26" s="846">
        <v>20</v>
      </c>
      <c r="K26" s="846">
        <v>20</v>
      </c>
      <c r="L26" s="846">
        <v>20</v>
      </c>
      <c r="M26" s="847">
        <v>0</v>
      </c>
      <c r="N26" s="670">
        <f t="shared" si="0"/>
        <v>65</v>
      </c>
    </row>
    <row r="27" spans="1:14" ht="15.75" customHeight="1">
      <c r="A27" s="119">
        <v>23</v>
      </c>
      <c r="B27" s="120">
        <v>23</v>
      </c>
      <c r="C27" s="881" t="s">
        <v>1330</v>
      </c>
      <c r="D27" s="314" t="s">
        <v>949</v>
      </c>
      <c r="E27" s="881" t="s">
        <v>1257</v>
      </c>
      <c r="F27" s="809" t="s">
        <v>838</v>
      </c>
      <c r="G27" s="878" t="s">
        <v>2143</v>
      </c>
      <c r="H27" s="795">
        <v>17</v>
      </c>
      <c r="I27" s="845">
        <v>0</v>
      </c>
      <c r="J27" s="846">
        <v>20</v>
      </c>
      <c r="K27" s="846">
        <v>0</v>
      </c>
      <c r="L27" s="846">
        <v>2</v>
      </c>
      <c r="M27" s="847">
        <v>2</v>
      </c>
      <c r="N27" s="670">
        <f t="shared" si="0"/>
        <v>24</v>
      </c>
    </row>
    <row r="28" spans="1:14" ht="15.75" customHeight="1">
      <c r="A28" s="117">
        <v>24</v>
      </c>
      <c r="B28" s="120">
        <v>24</v>
      </c>
      <c r="C28" s="453" t="s">
        <v>1001</v>
      </c>
      <c r="D28" s="314" t="s">
        <v>846</v>
      </c>
      <c r="E28" s="453" t="s">
        <v>975</v>
      </c>
      <c r="F28" s="809" t="s">
        <v>838</v>
      </c>
      <c r="G28" s="878" t="s">
        <v>2144</v>
      </c>
      <c r="H28" s="795">
        <v>18</v>
      </c>
      <c r="I28" s="845">
        <v>15</v>
      </c>
      <c r="J28" s="846">
        <v>20</v>
      </c>
      <c r="K28" s="846">
        <v>20</v>
      </c>
      <c r="L28" s="846">
        <v>19</v>
      </c>
      <c r="M28" s="847">
        <v>2</v>
      </c>
      <c r="N28" s="670">
        <f t="shared" si="0"/>
        <v>76</v>
      </c>
    </row>
    <row r="29" spans="1:14" ht="15.75" customHeight="1">
      <c r="A29" s="119">
        <v>25</v>
      </c>
      <c r="B29" s="120">
        <v>25</v>
      </c>
      <c r="C29" s="881" t="s">
        <v>970</v>
      </c>
      <c r="D29" s="314" t="s">
        <v>949</v>
      </c>
      <c r="E29" s="881" t="s">
        <v>1257</v>
      </c>
      <c r="F29" s="809" t="s">
        <v>838</v>
      </c>
      <c r="G29" s="878" t="s">
        <v>2145</v>
      </c>
      <c r="H29" s="795">
        <v>18</v>
      </c>
      <c r="I29" s="845">
        <v>20</v>
      </c>
      <c r="J29" s="846">
        <v>20</v>
      </c>
      <c r="K29" s="846">
        <v>5</v>
      </c>
      <c r="L29" s="846">
        <v>19</v>
      </c>
      <c r="M29" s="847">
        <v>2</v>
      </c>
      <c r="N29" s="670">
        <f t="shared" si="0"/>
        <v>66</v>
      </c>
    </row>
    <row r="30" spans="1:14" ht="15.75" customHeight="1">
      <c r="A30" s="117">
        <v>26</v>
      </c>
      <c r="B30" s="120">
        <v>26</v>
      </c>
      <c r="C30" s="459" t="s">
        <v>992</v>
      </c>
      <c r="D30" s="829" t="s">
        <v>614</v>
      </c>
      <c r="E30" s="459" t="s">
        <v>993</v>
      </c>
      <c r="F30" s="809" t="s">
        <v>838</v>
      </c>
      <c r="G30" s="878" t="s">
        <v>2146</v>
      </c>
      <c r="H30" s="795">
        <v>19</v>
      </c>
      <c r="I30" s="845">
        <v>20</v>
      </c>
      <c r="J30" s="846">
        <v>20</v>
      </c>
      <c r="K30" s="846">
        <v>20</v>
      </c>
      <c r="L30" s="846">
        <v>14</v>
      </c>
      <c r="M30" s="847">
        <v>5</v>
      </c>
      <c r="N30" s="670">
        <f t="shared" si="0"/>
        <v>79</v>
      </c>
    </row>
    <row r="31" spans="1:14" ht="15.75" customHeight="1">
      <c r="A31" s="119">
        <v>27</v>
      </c>
      <c r="B31" s="120">
        <v>27</v>
      </c>
      <c r="C31" s="792" t="s">
        <v>1077</v>
      </c>
      <c r="D31" s="798" t="s">
        <v>942</v>
      </c>
      <c r="E31" s="788" t="s">
        <v>991</v>
      </c>
      <c r="F31" s="809" t="s">
        <v>838</v>
      </c>
      <c r="G31" s="878" t="s">
        <v>2147</v>
      </c>
      <c r="H31" s="795">
        <v>19</v>
      </c>
      <c r="I31" s="875">
        <v>20</v>
      </c>
      <c r="J31" s="846">
        <v>20</v>
      </c>
      <c r="K31" s="846">
        <v>20</v>
      </c>
      <c r="L31" s="846">
        <v>19</v>
      </c>
      <c r="M31" s="847">
        <v>20</v>
      </c>
      <c r="N31" s="670">
        <f t="shared" si="0"/>
        <v>99</v>
      </c>
    </row>
    <row r="32" spans="1:14" ht="15.75" customHeight="1">
      <c r="A32" s="117">
        <v>28</v>
      </c>
      <c r="B32" s="120">
        <v>28</v>
      </c>
      <c r="C32" s="790" t="s">
        <v>974</v>
      </c>
      <c r="D32" s="820" t="s">
        <v>840</v>
      </c>
      <c r="E32" s="790" t="s">
        <v>1014</v>
      </c>
      <c r="F32" s="809" t="s">
        <v>838</v>
      </c>
      <c r="G32" s="878" t="s">
        <v>2148</v>
      </c>
      <c r="H32" s="795">
        <v>19</v>
      </c>
      <c r="I32" s="845">
        <v>20</v>
      </c>
      <c r="J32" s="846">
        <v>20</v>
      </c>
      <c r="K32" s="846">
        <v>18</v>
      </c>
      <c r="L32" s="846">
        <v>3</v>
      </c>
      <c r="M32" s="847">
        <v>2</v>
      </c>
      <c r="N32" s="670">
        <f t="shared" si="0"/>
        <v>63</v>
      </c>
    </row>
    <row r="33" spans="1:14" ht="15.75" customHeight="1">
      <c r="A33" s="119">
        <v>29</v>
      </c>
      <c r="B33" s="120">
        <v>29</v>
      </c>
      <c r="C33" s="884" t="s">
        <v>976</v>
      </c>
      <c r="D33" s="885" t="s">
        <v>614</v>
      </c>
      <c r="E33" s="886" t="s">
        <v>973</v>
      </c>
      <c r="F33" s="887" t="s">
        <v>838</v>
      </c>
      <c r="G33" s="878" t="s">
        <v>2149</v>
      </c>
      <c r="H33" s="795">
        <v>20</v>
      </c>
      <c r="I33" s="845">
        <v>20</v>
      </c>
      <c r="J33" s="846">
        <v>20</v>
      </c>
      <c r="K33" s="846">
        <v>2</v>
      </c>
      <c r="L33" s="846">
        <v>2</v>
      </c>
      <c r="M33" s="847">
        <v>2</v>
      </c>
      <c r="N33" s="670">
        <f t="shared" si="0"/>
        <v>46</v>
      </c>
    </row>
    <row r="34" spans="1:14" ht="15.75" customHeight="1">
      <c r="A34" s="117">
        <v>30</v>
      </c>
      <c r="B34" s="120">
        <v>30</v>
      </c>
      <c r="C34" s="888" t="s">
        <v>981</v>
      </c>
      <c r="D34" s="889" t="s">
        <v>942</v>
      </c>
      <c r="E34" s="890" t="s">
        <v>982</v>
      </c>
      <c r="F34" s="887" t="s">
        <v>838</v>
      </c>
      <c r="G34" s="878" t="s">
        <v>2150</v>
      </c>
      <c r="H34" s="795">
        <v>20</v>
      </c>
      <c r="I34" s="845">
        <v>5</v>
      </c>
      <c r="J34" s="846">
        <v>12</v>
      </c>
      <c r="K34" s="846">
        <v>0</v>
      </c>
      <c r="L34" s="846">
        <v>20</v>
      </c>
      <c r="M34" s="847">
        <v>5</v>
      </c>
      <c r="N34" s="670">
        <f t="shared" si="0"/>
        <v>42</v>
      </c>
    </row>
    <row r="35" spans="1:14" ht="15.75" customHeight="1">
      <c r="A35" s="119">
        <v>31</v>
      </c>
      <c r="B35" s="120">
        <v>31</v>
      </c>
      <c r="C35" s="891" t="s">
        <v>977</v>
      </c>
      <c r="D35" s="892" t="s">
        <v>840</v>
      </c>
      <c r="E35" s="893" t="s">
        <v>1014</v>
      </c>
      <c r="F35" s="887" t="s">
        <v>838</v>
      </c>
      <c r="G35" s="878" t="s">
        <v>2151</v>
      </c>
      <c r="H35" s="795">
        <v>20</v>
      </c>
      <c r="I35" s="845">
        <v>0</v>
      </c>
      <c r="J35" s="846">
        <v>20</v>
      </c>
      <c r="K35" s="846">
        <v>0</v>
      </c>
      <c r="L35" s="846">
        <v>3</v>
      </c>
      <c r="M35" s="847">
        <v>2</v>
      </c>
      <c r="N35" s="670">
        <f t="shared" si="0"/>
        <v>25</v>
      </c>
    </row>
    <row r="36" spans="1:14" ht="15.75" customHeight="1" thickBot="1">
      <c r="A36" s="121"/>
      <c r="B36" s="109"/>
      <c r="C36" s="630"/>
      <c r="D36" s="290"/>
      <c r="E36" s="631"/>
      <c r="F36" s="172"/>
      <c r="G36" s="702"/>
      <c r="H36" s="152"/>
      <c r="I36" s="141"/>
      <c r="J36" s="153"/>
      <c r="K36" s="153"/>
      <c r="L36" s="153"/>
      <c r="M36" s="154"/>
      <c r="N36" s="670"/>
    </row>
    <row r="37" spans="1:14" ht="15.75" customHeight="1" thickBot="1">
      <c r="A37" s="190" t="s">
        <v>800</v>
      </c>
      <c r="B37" s="114" t="s">
        <v>800</v>
      </c>
      <c r="C37" s="632" t="s">
        <v>847</v>
      </c>
      <c r="D37" s="633" t="s">
        <v>831</v>
      </c>
      <c r="E37" s="161" t="s">
        <v>832</v>
      </c>
      <c r="F37" s="634" t="s">
        <v>833</v>
      </c>
      <c r="G37" s="700" t="s">
        <v>834</v>
      </c>
      <c r="H37" s="161" t="s">
        <v>835</v>
      </c>
      <c r="I37" s="108">
        <v>1</v>
      </c>
      <c r="J37" s="115">
        <v>2</v>
      </c>
      <c r="K37" s="115">
        <v>3</v>
      </c>
      <c r="L37" s="115">
        <v>4</v>
      </c>
      <c r="M37" s="116">
        <v>5</v>
      </c>
      <c r="N37" s="433" t="s">
        <v>836</v>
      </c>
    </row>
    <row r="38" spans="1:14" ht="15.75" customHeight="1">
      <c r="A38" s="129">
        <v>32</v>
      </c>
      <c r="B38" s="295">
        <v>1</v>
      </c>
      <c r="C38" s="453" t="s">
        <v>1470</v>
      </c>
      <c r="D38" s="314" t="s">
        <v>851</v>
      </c>
      <c r="E38" s="453" t="s">
        <v>1423</v>
      </c>
      <c r="F38" s="809" t="s">
        <v>849</v>
      </c>
      <c r="G38" s="878" t="s">
        <v>2223</v>
      </c>
      <c r="H38" s="795">
        <v>21</v>
      </c>
      <c r="I38" s="845">
        <v>5</v>
      </c>
      <c r="J38" s="846">
        <v>20</v>
      </c>
      <c r="K38" s="846">
        <v>0</v>
      </c>
      <c r="L38" s="846">
        <v>1</v>
      </c>
      <c r="M38" s="847">
        <v>0</v>
      </c>
      <c r="N38" s="670">
        <f t="shared" si="0"/>
        <v>26</v>
      </c>
    </row>
    <row r="39" spans="1:14" ht="15.75" customHeight="1">
      <c r="A39" s="434">
        <v>33</v>
      </c>
      <c r="B39" s="217">
        <v>2</v>
      </c>
      <c r="C39" s="453" t="s">
        <v>1005</v>
      </c>
      <c r="D39" s="314" t="s">
        <v>852</v>
      </c>
      <c r="E39" s="453" t="s">
        <v>1422</v>
      </c>
      <c r="F39" s="809" t="s">
        <v>849</v>
      </c>
      <c r="G39" s="878" t="s">
        <v>2224</v>
      </c>
      <c r="H39" s="795">
        <v>21</v>
      </c>
      <c r="I39" s="875">
        <v>20</v>
      </c>
      <c r="J39" s="846">
        <v>20</v>
      </c>
      <c r="K39" s="846">
        <v>20</v>
      </c>
      <c r="L39" s="846">
        <v>1</v>
      </c>
      <c r="M39" s="847">
        <v>2</v>
      </c>
      <c r="N39" s="670">
        <f t="shared" si="0"/>
        <v>63</v>
      </c>
    </row>
    <row r="40" spans="1:14" ht="15.75" customHeight="1">
      <c r="A40" s="129">
        <v>34</v>
      </c>
      <c r="B40" s="295">
        <v>3</v>
      </c>
      <c r="C40" s="453" t="s">
        <v>1027</v>
      </c>
      <c r="D40" s="314" t="s">
        <v>505</v>
      </c>
      <c r="E40" s="453" t="s">
        <v>1034</v>
      </c>
      <c r="F40" s="809" t="s">
        <v>849</v>
      </c>
      <c r="G40" s="878" t="s">
        <v>2225</v>
      </c>
      <c r="H40" s="795">
        <v>22</v>
      </c>
      <c r="I40" s="845">
        <v>5</v>
      </c>
      <c r="J40" s="846">
        <v>20</v>
      </c>
      <c r="K40" s="846">
        <v>20</v>
      </c>
      <c r="L40" s="846">
        <v>0</v>
      </c>
      <c r="M40" s="847">
        <v>2</v>
      </c>
      <c r="N40" s="670">
        <f t="shared" si="0"/>
        <v>47</v>
      </c>
    </row>
    <row r="41" spans="1:14" ht="15.75" customHeight="1">
      <c r="A41" s="434">
        <v>35</v>
      </c>
      <c r="B41" s="217">
        <v>4</v>
      </c>
      <c r="C41" s="453" t="s">
        <v>1026</v>
      </c>
      <c r="D41" s="314" t="s">
        <v>505</v>
      </c>
      <c r="E41" s="453" t="s">
        <v>1034</v>
      </c>
      <c r="F41" s="809" t="s">
        <v>849</v>
      </c>
      <c r="G41" s="878" t="s">
        <v>2226</v>
      </c>
      <c r="H41" s="795">
        <v>23</v>
      </c>
      <c r="I41" s="845">
        <v>15</v>
      </c>
      <c r="J41" s="846">
        <v>20</v>
      </c>
      <c r="K41" s="846">
        <v>20</v>
      </c>
      <c r="L41" s="846">
        <v>0</v>
      </c>
      <c r="M41" s="847">
        <v>0</v>
      </c>
      <c r="N41" s="670">
        <f t="shared" si="0"/>
        <v>55</v>
      </c>
    </row>
    <row r="42" spans="1:14" ht="15.75" customHeight="1">
      <c r="A42" s="129">
        <v>36</v>
      </c>
      <c r="B42" s="295">
        <v>5</v>
      </c>
      <c r="C42" s="453" t="s">
        <v>1465</v>
      </c>
      <c r="D42" s="314" t="s">
        <v>852</v>
      </c>
      <c r="E42" s="453" t="s">
        <v>1036</v>
      </c>
      <c r="F42" s="809" t="s">
        <v>849</v>
      </c>
      <c r="G42" s="878" t="s">
        <v>2227</v>
      </c>
      <c r="H42" s="795">
        <v>24</v>
      </c>
      <c r="I42" s="845">
        <v>15</v>
      </c>
      <c r="J42" s="846">
        <v>20</v>
      </c>
      <c r="K42" s="846">
        <v>0</v>
      </c>
      <c r="L42" s="846">
        <v>3</v>
      </c>
      <c r="M42" s="847">
        <v>2</v>
      </c>
      <c r="N42" s="670">
        <f t="shared" si="0"/>
        <v>40</v>
      </c>
    </row>
    <row r="43" spans="1:14" ht="15.75" customHeight="1">
      <c r="A43" s="434">
        <v>37</v>
      </c>
      <c r="B43" s="217">
        <v>6</v>
      </c>
      <c r="C43" s="453" t="s">
        <v>1466</v>
      </c>
      <c r="D43" s="314" t="s">
        <v>852</v>
      </c>
      <c r="E43" s="453" t="s">
        <v>1422</v>
      </c>
      <c r="F43" s="887" t="s">
        <v>849</v>
      </c>
      <c r="G43" s="878" t="s">
        <v>2228</v>
      </c>
      <c r="H43" s="795">
        <v>25</v>
      </c>
      <c r="I43" s="875">
        <v>5</v>
      </c>
      <c r="J43" s="846">
        <v>20</v>
      </c>
      <c r="K43" s="846">
        <v>2</v>
      </c>
      <c r="L43" s="846">
        <v>0</v>
      </c>
      <c r="M43" s="847">
        <v>0</v>
      </c>
      <c r="N43" s="670">
        <f t="shared" si="0"/>
        <v>27</v>
      </c>
    </row>
    <row r="44" spans="1:14" ht="15.75" customHeight="1">
      <c r="A44" s="129">
        <v>38</v>
      </c>
      <c r="B44" s="295">
        <v>7</v>
      </c>
      <c r="C44" s="453" t="s">
        <v>1468</v>
      </c>
      <c r="D44" s="314" t="s">
        <v>852</v>
      </c>
      <c r="E44" s="453" t="s">
        <v>1422</v>
      </c>
      <c r="F44" s="809" t="s">
        <v>849</v>
      </c>
      <c r="G44" s="878" t="s">
        <v>2229</v>
      </c>
      <c r="H44" s="795">
        <v>26</v>
      </c>
      <c r="I44" s="845">
        <v>5</v>
      </c>
      <c r="J44" s="846">
        <v>20</v>
      </c>
      <c r="K44" s="846">
        <v>20</v>
      </c>
      <c r="L44" s="846">
        <v>2</v>
      </c>
      <c r="M44" s="847">
        <v>0</v>
      </c>
      <c r="N44" s="670">
        <f t="shared" si="0"/>
        <v>47</v>
      </c>
    </row>
    <row r="45" spans="1:14" ht="15.75" customHeight="1">
      <c r="A45" s="434">
        <v>39</v>
      </c>
      <c r="B45" s="217">
        <v>8</v>
      </c>
      <c r="C45" s="453" t="s">
        <v>1459</v>
      </c>
      <c r="D45" s="314" t="s">
        <v>814</v>
      </c>
      <c r="E45" s="453" t="s">
        <v>1458</v>
      </c>
      <c r="F45" s="809" t="s">
        <v>849</v>
      </c>
      <c r="G45" s="878" t="s">
        <v>2230</v>
      </c>
      <c r="H45" s="795">
        <v>27</v>
      </c>
      <c r="I45" s="845">
        <v>20</v>
      </c>
      <c r="J45" s="846">
        <v>20</v>
      </c>
      <c r="K45" s="846">
        <v>20</v>
      </c>
      <c r="L45" s="846">
        <v>10</v>
      </c>
      <c r="M45" s="847">
        <v>2</v>
      </c>
      <c r="N45" s="670">
        <f t="shared" si="0"/>
        <v>72</v>
      </c>
    </row>
    <row r="46" spans="1:14" ht="15.75" customHeight="1">
      <c r="A46" s="129">
        <v>40</v>
      </c>
      <c r="B46" s="295">
        <v>9</v>
      </c>
      <c r="C46" s="453" t="s">
        <v>1461</v>
      </c>
      <c r="D46" s="314" t="s">
        <v>1025</v>
      </c>
      <c r="E46" s="453"/>
      <c r="F46" s="809" t="s">
        <v>849</v>
      </c>
      <c r="G46" s="878" t="s">
        <v>2231</v>
      </c>
      <c r="H46" s="795">
        <v>28</v>
      </c>
      <c r="I46" s="845">
        <v>20</v>
      </c>
      <c r="J46" s="846">
        <v>20</v>
      </c>
      <c r="K46" s="846">
        <v>2</v>
      </c>
      <c r="L46" s="846">
        <v>20</v>
      </c>
      <c r="M46" s="847">
        <v>2</v>
      </c>
      <c r="N46" s="670">
        <f t="shared" si="0"/>
        <v>64</v>
      </c>
    </row>
    <row r="47" spans="1:14" ht="15.75" customHeight="1">
      <c r="A47" s="434">
        <v>41</v>
      </c>
      <c r="B47" s="217">
        <v>10</v>
      </c>
      <c r="C47" s="453" t="s">
        <v>1016</v>
      </c>
      <c r="D47" s="314" t="s">
        <v>814</v>
      </c>
      <c r="E47" s="453" t="s">
        <v>1458</v>
      </c>
      <c r="F47" s="887" t="s">
        <v>849</v>
      </c>
      <c r="G47" s="878" t="s">
        <v>2232</v>
      </c>
      <c r="H47" s="795">
        <v>29</v>
      </c>
      <c r="I47" s="876">
        <v>20</v>
      </c>
      <c r="J47" s="843">
        <v>20</v>
      </c>
      <c r="K47" s="843">
        <v>20</v>
      </c>
      <c r="L47" s="843">
        <v>0</v>
      </c>
      <c r="M47" s="844">
        <v>0</v>
      </c>
      <c r="N47" s="670">
        <f t="shared" si="0"/>
        <v>60</v>
      </c>
    </row>
    <row r="48" spans="1:14" ht="15.75" customHeight="1">
      <c r="A48" s="129">
        <v>42</v>
      </c>
      <c r="B48" s="295">
        <v>11</v>
      </c>
      <c r="C48" s="453" t="s">
        <v>1464</v>
      </c>
      <c r="D48" s="314" t="s">
        <v>1025</v>
      </c>
      <c r="E48" s="453"/>
      <c r="F48" s="887" t="s">
        <v>849</v>
      </c>
      <c r="G48" s="878" t="s">
        <v>2233</v>
      </c>
      <c r="H48" s="795">
        <v>29</v>
      </c>
      <c r="I48" s="842">
        <v>20</v>
      </c>
      <c r="J48" s="843">
        <v>20</v>
      </c>
      <c r="K48" s="843">
        <v>20</v>
      </c>
      <c r="L48" s="843">
        <v>0</v>
      </c>
      <c r="M48" s="844">
        <v>0</v>
      </c>
      <c r="N48" s="670">
        <f t="shared" si="0"/>
        <v>60</v>
      </c>
    </row>
    <row r="49" spans="1:14" ht="15.75" customHeight="1">
      <c r="A49" s="434">
        <v>43</v>
      </c>
      <c r="B49" s="217">
        <v>12</v>
      </c>
      <c r="C49" s="453" t="s">
        <v>1462</v>
      </c>
      <c r="D49" s="314" t="s">
        <v>505</v>
      </c>
      <c r="E49" s="453" t="s">
        <v>1048</v>
      </c>
      <c r="F49" s="887" t="s">
        <v>849</v>
      </c>
      <c r="G49" s="878" t="s">
        <v>2234</v>
      </c>
      <c r="H49" s="795">
        <v>30</v>
      </c>
      <c r="I49" s="842">
        <v>20</v>
      </c>
      <c r="J49" s="843">
        <v>20</v>
      </c>
      <c r="K49" s="843">
        <v>18</v>
      </c>
      <c r="L49" s="843">
        <v>3</v>
      </c>
      <c r="M49" s="844">
        <v>2</v>
      </c>
      <c r="N49" s="670">
        <f t="shared" si="0"/>
        <v>63</v>
      </c>
    </row>
    <row r="50" spans="1:14" ht="15.75" customHeight="1">
      <c r="A50" s="129">
        <v>44</v>
      </c>
      <c r="B50" s="295">
        <v>13</v>
      </c>
      <c r="C50" s="453" t="s">
        <v>1463</v>
      </c>
      <c r="D50" s="314" t="s">
        <v>943</v>
      </c>
      <c r="E50" s="453" t="s">
        <v>1033</v>
      </c>
      <c r="F50" s="887" t="s">
        <v>849</v>
      </c>
      <c r="G50" s="878" t="s">
        <v>2235</v>
      </c>
      <c r="H50" s="795">
        <v>31</v>
      </c>
      <c r="I50" s="842">
        <v>20</v>
      </c>
      <c r="J50" s="843">
        <v>15</v>
      </c>
      <c r="K50" s="843">
        <v>20</v>
      </c>
      <c r="L50" s="843">
        <v>2</v>
      </c>
      <c r="M50" s="844" t="s">
        <v>2236</v>
      </c>
      <c r="N50" s="670">
        <f t="shared" si="0"/>
        <v>57</v>
      </c>
    </row>
    <row r="51" spans="1:14" ht="15.75" customHeight="1">
      <c r="A51" s="434">
        <v>45</v>
      </c>
      <c r="B51" s="217">
        <v>14</v>
      </c>
      <c r="C51" s="453" t="s">
        <v>1467</v>
      </c>
      <c r="D51" s="314" t="s">
        <v>943</v>
      </c>
      <c r="E51" s="453" t="s">
        <v>1033</v>
      </c>
      <c r="F51" s="887" t="s">
        <v>849</v>
      </c>
      <c r="G51" s="878"/>
      <c r="H51" s="795">
        <v>32</v>
      </c>
      <c r="I51" s="876"/>
      <c r="J51" s="843"/>
      <c r="K51" s="843"/>
      <c r="L51" s="843"/>
      <c r="M51" s="844"/>
      <c r="N51" s="670">
        <f t="shared" si="0"/>
        <v>0</v>
      </c>
    </row>
    <row r="52" spans="1:14" ht="15.75" customHeight="1">
      <c r="A52" s="129">
        <v>46</v>
      </c>
      <c r="B52" s="295">
        <v>15</v>
      </c>
      <c r="C52" s="453" t="s">
        <v>1460</v>
      </c>
      <c r="D52" s="314" t="s">
        <v>503</v>
      </c>
      <c r="E52" s="453" t="s">
        <v>825</v>
      </c>
      <c r="F52" s="887" t="s">
        <v>849</v>
      </c>
      <c r="G52" s="883" t="s">
        <v>2237</v>
      </c>
      <c r="H52" s="795">
        <v>33</v>
      </c>
      <c r="I52" s="842">
        <v>20</v>
      </c>
      <c r="J52" s="843">
        <v>20</v>
      </c>
      <c r="K52" s="843">
        <v>2</v>
      </c>
      <c r="L52" s="843">
        <v>0</v>
      </c>
      <c r="M52" s="844">
        <v>0</v>
      </c>
      <c r="N52" s="670">
        <f t="shared" si="0"/>
        <v>42</v>
      </c>
    </row>
    <row r="53" spans="1:14" ht="15.75" customHeight="1">
      <c r="A53" s="434">
        <v>47</v>
      </c>
      <c r="B53" s="217">
        <v>16</v>
      </c>
      <c r="C53" s="453" t="s">
        <v>1029</v>
      </c>
      <c r="D53" s="314" t="s">
        <v>503</v>
      </c>
      <c r="E53" s="923" t="s">
        <v>1045</v>
      </c>
      <c r="F53" s="691" t="s">
        <v>849</v>
      </c>
      <c r="G53" s="924" t="s">
        <v>2238</v>
      </c>
      <c r="H53" s="925">
        <v>34</v>
      </c>
      <c r="I53" s="842">
        <v>20</v>
      </c>
      <c r="J53" s="843">
        <v>20</v>
      </c>
      <c r="K53" s="843">
        <v>2</v>
      </c>
      <c r="L53" s="843">
        <v>1</v>
      </c>
      <c r="M53" s="844">
        <v>0</v>
      </c>
      <c r="N53" s="670">
        <f t="shared" si="0"/>
        <v>43</v>
      </c>
    </row>
    <row r="54" spans="1:14" ht="15.75" customHeight="1">
      <c r="A54" s="129">
        <v>48</v>
      </c>
      <c r="B54" s="295">
        <v>17</v>
      </c>
      <c r="C54" s="453" t="s">
        <v>1028</v>
      </c>
      <c r="D54" s="314" t="s">
        <v>503</v>
      </c>
      <c r="E54" s="453" t="s">
        <v>1045</v>
      </c>
      <c r="F54" s="691" t="s">
        <v>849</v>
      </c>
      <c r="G54" s="878" t="s">
        <v>2239</v>
      </c>
      <c r="H54" s="795">
        <v>35</v>
      </c>
      <c r="I54" s="842">
        <v>20</v>
      </c>
      <c r="J54" s="843">
        <v>20</v>
      </c>
      <c r="K54" s="843">
        <v>20</v>
      </c>
      <c r="L54" s="843">
        <v>0</v>
      </c>
      <c r="M54" s="844">
        <v>0</v>
      </c>
      <c r="N54" s="670">
        <f t="shared" si="0"/>
        <v>60</v>
      </c>
    </row>
    <row r="55" spans="1:14" ht="15.75" customHeight="1">
      <c r="A55" s="434">
        <v>49</v>
      </c>
      <c r="B55" s="217">
        <v>18</v>
      </c>
      <c r="C55" s="453" t="s">
        <v>1024</v>
      </c>
      <c r="D55" s="314" t="s">
        <v>850</v>
      </c>
      <c r="E55" s="453" t="s">
        <v>1047</v>
      </c>
      <c r="F55" s="691" t="s">
        <v>849</v>
      </c>
      <c r="G55" s="878" t="s">
        <v>2240</v>
      </c>
      <c r="H55" s="795">
        <v>36</v>
      </c>
      <c r="I55" s="842">
        <v>20</v>
      </c>
      <c r="J55" s="843">
        <v>20</v>
      </c>
      <c r="K55" s="843">
        <v>20</v>
      </c>
      <c r="L55" s="843">
        <v>2</v>
      </c>
      <c r="M55" s="844">
        <v>10</v>
      </c>
      <c r="N55" s="670">
        <f t="shared" si="0"/>
        <v>72</v>
      </c>
    </row>
    <row r="56" spans="1:14" ht="15.75" customHeight="1">
      <c r="A56" s="129">
        <v>50</v>
      </c>
      <c r="B56" s="295">
        <v>19</v>
      </c>
      <c r="C56" s="453" t="s">
        <v>1469</v>
      </c>
      <c r="D56" s="314" t="s">
        <v>503</v>
      </c>
      <c r="E56" s="453" t="s">
        <v>1045</v>
      </c>
      <c r="F56" s="691" t="s">
        <v>849</v>
      </c>
      <c r="G56" s="878" t="s">
        <v>2241</v>
      </c>
      <c r="H56" s="795">
        <v>36</v>
      </c>
      <c r="I56" s="875">
        <v>5</v>
      </c>
      <c r="J56" s="846">
        <v>20</v>
      </c>
      <c r="K56" s="846">
        <v>20</v>
      </c>
      <c r="L56" s="846">
        <v>1</v>
      </c>
      <c r="M56" s="847">
        <v>2</v>
      </c>
      <c r="N56" s="670">
        <f t="shared" si="0"/>
        <v>48</v>
      </c>
    </row>
    <row r="57" spans="1:14" ht="15.75" customHeight="1" thickBot="1">
      <c r="A57" s="121"/>
      <c r="B57" s="122"/>
      <c r="C57" s="456"/>
      <c r="D57" s="455"/>
      <c r="E57" s="456"/>
      <c r="F57" s="683"/>
      <c r="G57" s="702"/>
      <c r="H57" s="152"/>
      <c r="I57" s="141"/>
      <c r="J57" s="153"/>
      <c r="K57" s="153"/>
      <c r="L57" s="153"/>
      <c r="M57" s="154"/>
      <c r="N57" s="670"/>
    </row>
    <row r="58" spans="1:14" ht="15.75" customHeight="1" thickBot="1">
      <c r="A58" s="114" t="s">
        <v>800</v>
      </c>
      <c r="B58" s="114" t="s">
        <v>800</v>
      </c>
      <c r="C58" s="604" t="s">
        <v>854</v>
      </c>
      <c r="D58" s="499" t="s">
        <v>831</v>
      </c>
      <c r="E58" s="499" t="s">
        <v>832</v>
      </c>
      <c r="F58" s="684" t="s">
        <v>833</v>
      </c>
      <c r="G58" s="700" t="s">
        <v>834</v>
      </c>
      <c r="H58" s="161" t="s">
        <v>835</v>
      </c>
      <c r="I58" s="108">
        <v>1</v>
      </c>
      <c r="J58" s="115">
        <v>2</v>
      </c>
      <c r="K58" s="115">
        <v>3</v>
      </c>
      <c r="L58" s="115">
        <v>4</v>
      </c>
      <c r="M58" s="116">
        <v>5</v>
      </c>
      <c r="N58" s="433" t="s">
        <v>836</v>
      </c>
    </row>
    <row r="59" spans="1:14" ht="15.75" customHeight="1">
      <c r="A59" s="117">
        <v>51</v>
      </c>
      <c r="B59" s="118">
        <v>1</v>
      </c>
      <c r="C59" s="788" t="s">
        <v>1062</v>
      </c>
      <c r="D59" s="791" t="s">
        <v>856</v>
      </c>
      <c r="E59" s="788" t="s">
        <v>1069</v>
      </c>
      <c r="F59" s="809" t="s">
        <v>855</v>
      </c>
      <c r="G59" s="878" t="s">
        <v>2107</v>
      </c>
      <c r="H59" s="795">
        <v>21</v>
      </c>
      <c r="I59" s="845">
        <v>20</v>
      </c>
      <c r="J59" s="846">
        <v>20</v>
      </c>
      <c r="K59" s="846">
        <v>20</v>
      </c>
      <c r="L59" s="846">
        <v>20</v>
      </c>
      <c r="M59" s="847">
        <v>18</v>
      </c>
      <c r="N59" s="670">
        <f t="shared" si="0"/>
        <v>98</v>
      </c>
    </row>
    <row r="60" spans="1:14" ht="15.75" customHeight="1">
      <c r="A60" s="119">
        <v>52</v>
      </c>
      <c r="B60" s="120">
        <v>2</v>
      </c>
      <c r="C60" s="788" t="s">
        <v>1066</v>
      </c>
      <c r="D60" s="791" t="s">
        <v>944</v>
      </c>
      <c r="E60" s="788" t="s">
        <v>1559</v>
      </c>
      <c r="F60" s="809" t="s">
        <v>855</v>
      </c>
      <c r="G60" s="878" t="s">
        <v>2108</v>
      </c>
      <c r="H60" s="795">
        <v>22</v>
      </c>
      <c r="I60" s="875">
        <v>20</v>
      </c>
      <c r="J60" s="846">
        <v>20</v>
      </c>
      <c r="K60" s="846">
        <v>20</v>
      </c>
      <c r="L60" s="846">
        <v>5</v>
      </c>
      <c r="M60" s="847">
        <v>0</v>
      </c>
      <c r="N60" s="670">
        <f t="shared" si="0"/>
        <v>65</v>
      </c>
    </row>
    <row r="61" spans="1:14" ht="15.75" customHeight="1">
      <c r="A61" s="117">
        <v>53</v>
      </c>
      <c r="B61" s="118">
        <v>3</v>
      </c>
      <c r="C61" s="788" t="s">
        <v>1063</v>
      </c>
      <c r="D61" s="791" t="s">
        <v>846</v>
      </c>
      <c r="E61" s="788" t="s">
        <v>1070</v>
      </c>
      <c r="F61" s="809" t="s">
        <v>855</v>
      </c>
      <c r="G61" s="878" t="s">
        <v>2109</v>
      </c>
      <c r="H61" s="795">
        <v>23</v>
      </c>
      <c r="I61" s="845">
        <v>20</v>
      </c>
      <c r="J61" s="846">
        <v>20</v>
      </c>
      <c r="K61" s="846">
        <v>20</v>
      </c>
      <c r="L61" s="846">
        <v>20</v>
      </c>
      <c r="M61" s="847">
        <v>20</v>
      </c>
      <c r="N61" s="670">
        <f t="shared" si="0"/>
        <v>100</v>
      </c>
    </row>
    <row r="62" spans="1:14" ht="15.75" customHeight="1">
      <c r="A62" s="119">
        <v>54</v>
      </c>
      <c r="B62" s="120">
        <v>4</v>
      </c>
      <c r="C62" s="788" t="s">
        <v>1061</v>
      </c>
      <c r="D62" s="791" t="s">
        <v>927</v>
      </c>
      <c r="E62" s="788" t="s">
        <v>1593</v>
      </c>
      <c r="F62" s="809" t="s">
        <v>855</v>
      </c>
      <c r="G62" s="878" t="s">
        <v>2110</v>
      </c>
      <c r="H62" s="795">
        <v>24</v>
      </c>
      <c r="I62" s="845">
        <v>20</v>
      </c>
      <c r="J62" s="846">
        <v>20</v>
      </c>
      <c r="K62" s="846">
        <v>20</v>
      </c>
      <c r="L62" s="846">
        <v>20</v>
      </c>
      <c r="M62" s="847">
        <v>0</v>
      </c>
      <c r="N62" s="670">
        <f t="shared" si="0"/>
        <v>80</v>
      </c>
    </row>
    <row r="63" spans="1:14" ht="15.75" customHeight="1">
      <c r="A63" s="117">
        <v>55</v>
      </c>
      <c r="B63" s="118">
        <v>5</v>
      </c>
      <c r="C63" s="788" t="s">
        <v>1595</v>
      </c>
      <c r="D63" s="791" t="s">
        <v>927</v>
      </c>
      <c r="E63" s="788" t="s">
        <v>1596</v>
      </c>
      <c r="F63" s="809" t="s">
        <v>855</v>
      </c>
      <c r="G63" s="878"/>
      <c r="H63" s="795">
        <v>26</v>
      </c>
      <c r="I63" s="845"/>
      <c r="J63" s="846"/>
      <c r="K63" s="846"/>
      <c r="L63" s="846"/>
      <c r="M63" s="847"/>
      <c r="N63" s="670">
        <f t="shared" si="0"/>
        <v>0</v>
      </c>
    </row>
    <row r="64" spans="1:14" ht="15.75" customHeight="1">
      <c r="A64" s="119">
        <v>56</v>
      </c>
      <c r="B64" s="120">
        <v>6</v>
      </c>
      <c r="C64" s="788" t="s">
        <v>1065</v>
      </c>
      <c r="D64" s="791" t="s">
        <v>856</v>
      </c>
      <c r="E64" s="788" t="s">
        <v>1069</v>
      </c>
      <c r="F64" s="809" t="s">
        <v>855</v>
      </c>
      <c r="G64" s="878" t="s">
        <v>2111</v>
      </c>
      <c r="H64" s="795">
        <v>27</v>
      </c>
      <c r="I64" s="845">
        <v>15</v>
      </c>
      <c r="J64" s="846">
        <v>20</v>
      </c>
      <c r="K64" s="846">
        <v>20</v>
      </c>
      <c r="L64" s="846">
        <v>2</v>
      </c>
      <c r="M64" s="847">
        <v>2</v>
      </c>
      <c r="N64" s="670">
        <f t="shared" si="0"/>
        <v>59</v>
      </c>
    </row>
    <row r="65" spans="1:14" ht="15.75" customHeight="1">
      <c r="A65" s="117">
        <v>57</v>
      </c>
      <c r="B65" s="118">
        <v>7</v>
      </c>
      <c r="C65" s="788" t="s">
        <v>1594</v>
      </c>
      <c r="D65" s="791" t="s">
        <v>501</v>
      </c>
      <c r="E65" s="788" t="s">
        <v>1071</v>
      </c>
      <c r="F65" s="809" t="s">
        <v>855</v>
      </c>
      <c r="G65" s="878" t="s">
        <v>2112</v>
      </c>
      <c r="H65" s="795">
        <v>28</v>
      </c>
      <c r="I65" s="875">
        <v>20</v>
      </c>
      <c r="J65" s="846">
        <v>20</v>
      </c>
      <c r="K65" s="846">
        <v>2</v>
      </c>
      <c r="L65" s="846">
        <v>0</v>
      </c>
      <c r="M65" s="847">
        <v>0</v>
      </c>
      <c r="N65" s="670">
        <f t="shared" si="0"/>
        <v>42</v>
      </c>
    </row>
    <row r="66" spans="1:14" ht="15.75" customHeight="1">
      <c r="A66" s="119">
        <v>58</v>
      </c>
      <c r="B66" s="120">
        <v>8</v>
      </c>
      <c r="C66" s="788" t="s">
        <v>1597</v>
      </c>
      <c r="D66" s="791" t="s">
        <v>927</v>
      </c>
      <c r="E66" s="788" t="s">
        <v>1593</v>
      </c>
      <c r="F66" s="809" t="s">
        <v>855</v>
      </c>
      <c r="G66" s="878"/>
      <c r="H66" s="795">
        <v>29</v>
      </c>
      <c r="I66" s="842"/>
      <c r="J66" s="843"/>
      <c r="K66" s="843"/>
      <c r="L66" s="843"/>
      <c r="M66" s="844"/>
      <c r="N66" s="670">
        <f t="shared" si="0"/>
        <v>0</v>
      </c>
    </row>
    <row r="67" spans="1:14" ht="15.75" customHeight="1">
      <c r="A67" s="117">
        <v>59</v>
      </c>
      <c r="B67" s="118">
        <v>9</v>
      </c>
      <c r="C67" s="788" t="s">
        <v>1598</v>
      </c>
      <c r="D67" s="791" t="s">
        <v>856</v>
      </c>
      <c r="E67" s="788" t="s">
        <v>1069</v>
      </c>
      <c r="F67" s="809" t="s">
        <v>855</v>
      </c>
      <c r="G67" s="878" t="s">
        <v>2113</v>
      </c>
      <c r="H67" s="795">
        <v>31</v>
      </c>
      <c r="I67" s="842">
        <v>18</v>
      </c>
      <c r="J67" s="843">
        <v>20</v>
      </c>
      <c r="K67" s="843">
        <v>2</v>
      </c>
      <c r="L67" s="843">
        <v>0</v>
      </c>
      <c r="M67" s="844">
        <v>0</v>
      </c>
      <c r="N67" s="670">
        <f t="shared" si="0"/>
        <v>40</v>
      </c>
    </row>
    <row r="68" spans="1:14" ht="15.75" customHeight="1">
      <c r="A68" s="119">
        <v>60</v>
      </c>
      <c r="B68" s="120">
        <v>10</v>
      </c>
      <c r="C68" s="788" t="s">
        <v>1064</v>
      </c>
      <c r="D68" s="791" t="s">
        <v>501</v>
      </c>
      <c r="E68" s="788" t="s">
        <v>1071</v>
      </c>
      <c r="F68" s="809" t="s">
        <v>855</v>
      </c>
      <c r="G68" s="878" t="s">
        <v>2114</v>
      </c>
      <c r="H68" s="795">
        <v>34</v>
      </c>
      <c r="I68" s="842">
        <v>5</v>
      </c>
      <c r="J68" s="843">
        <v>19</v>
      </c>
      <c r="K68" s="843">
        <v>2</v>
      </c>
      <c r="L68" s="843">
        <v>0</v>
      </c>
      <c r="M68" s="844">
        <v>0</v>
      </c>
      <c r="N68" s="670">
        <f t="shared" si="0"/>
        <v>26</v>
      </c>
    </row>
    <row r="69" spans="1:14" ht="15.75" customHeight="1">
      <c r="A69" s="117">
        <v>61</v>
      </c>
      <c r="B69" s="118">
        <v>11</v>
      </c>
      <c r="C69" s="788" t="s">
        <v>1060</v>
      </c>
      <c r="D69" s="791" t="s">
        <v>859</v>
      </c>
      <c r="E69" s="788" t="s">
        <v>950</v>
      </c>
      <c r="F69" s="809" t="s">
        <v>855</v>
      </c>
      <c r="G69" s="878" t="s">
        <v>2115</v>
      </c>
      <c r="H69" s="795">
        <v>35</v>
      </c>
      <c r="I69" s="842">
        <v>20</v>
      </c>
      <c r="J69" s="843">
        <v>20</v>
      </c>
      <c r="K69" s="843">
        <v>20</v>
      </c>
      <c r="L69" s="843">
        <v>14</v>
      </c>
      <c r="M69" s="844">
        <v>20</v>
      </c>
      <c r="N69" s="670">
        <f t="shared" si="0"/>
        <v>94</v>
      </c>
    </row>
    <row r="70" spans="1:14" ht="15.75" customHeight="1" thickBot="1">
      <c r="A70" s="121"/>
      <c r="B70" s="122"/>
      <c r="C70" s="635"/>
      <c r="D70" s="566"/>
      <c r="E70" s="635"/>
      <c r="F70" s="224"/>
      <c r="G70" s="702"/>
      <c r="H70" s="152"/>
      <c r="I70" s="141"/>
      <c r="J70" s="153"/>
      <c r="K70" s="153"/>
      <c r="L70" s="153"/>
      <c r="M70" s="154"/>
      <c r="N70" s="670"/>
    </row>
    <row r="71" spans="1:14" ht="15.75" customHeight="1" thickBot="1">
      <c r="A71" s="124" t="s">
        <v>800</v>
      </c>
      <c r="B71" s="124" t="s">
        <v>800</v>
      </c>
      <c r="C71" s="452" t="s">
        <v>862</v>
      </c>
      <c r="D71" s="106" t="s">
        <v>831</v>
      </c>
      <c r="E71" s="106" t="s">
        <v>832</v>
      </c>
      <c r="F71" s="138" t="s">
        <v>833</v>
      </c>
      <c r="G71" s="700" t="s">
        <v>834</v>
      </c>
      <c r="H71" s="155" t="s">
        <v>835</v>
      </c>
      <c r="I71" s="103">
        <v>1</v>
      </c>
      <c r="J71" s="156">
        <v>2</v>
      </c>
      <c r="K71" s="156">
        <v>3</v>
      </c>
      <c r="L71" s="156">
        <v>4</v>
      </c>
      <c r="M71" s="157">
        <v>5</v>
      </c>
      <c r="N71" s="433" t="s">
        <v>836</v>
      </c>
    </row>
    <row r="72" spans="1:14" ht="15.75" customHeight="1">
      <c r="A72" s="117">
        <v>62</v>
      </c>
      <c r="B72" s="125">
        <v>1</v>
      </c>
      <c r="C72" s="790" t="s">
        <v>1615</v>
      </c>
      <c r="D72" s="820" t="s">
        <v>879</v>
      </c>
      <c r="E72" s="790" t="s">
        <v>1607</v>
      </c>
      <c r="F72" s="819" t="s">
        <v>864</v>
      </c>
      <c r="G72" s="874" t="s">
        <v>2119</v>
      </c>
      <c r="H72" s="769">
        <v>23</v>
      </c>
      <c r="I72" s="845">
        <v>5</v>
      </c>
      <c r="J72" s="846">
        <v>20</v>
      </c>
      <c r="K72" s="846">
        <v>20</v>
      </c>
      <c r="L72" s="846">
        <v>2</v>
      </c>
      <c r="M72" s="847">
        <v>0</v>
      </c>
      <c r="N72" s="670">
        <f aca="true" t="shared" si="1" ref="N72:N133">SUM(I72:M72)</f>
        <v>47</v>
      </c>
    </row>
    <row r="73" spans="1:14" ht="15.75" customHeight="1">
      <c r="A73" s="652">
        <v>63</v>
      </c>
      <c r="B73" s="653">
        <v>2</v>
      </c>
      <c r="C73" s="509" t="s">
        <v>1616</v>
      </c>
      <c r="D73" s="367" t="s">
        <v>822</v>
      </c>
      <c r="E73" s="509" t="s">
        <v>1617</v>
      </c>
      <c r="F73" s="819" t="s">
        <v>864</v>
      </c>
      <c r="G73" s="878" t="s">
        <v>2120</v>
      </c>
      <c r="H73" s="795">
        <v>33</v>
      </c>
      <c r="I73" s="842">
        <v>20</v>
      </c>
      <c r="J73" s="843">
        <v>20</v>
      </c>
      <c r="K73" s="843">
        <v>2</v>
      </c>
      <c r="L73" s="843">
        <v>0</v>
      </c>
      <c r="M73" s="844">
        <v>2</v>
      </c>
      <c r="N73" s="670">
        <f t="shared" si="1"/>
        <v>44</v>
      </c>
    </row>
    <row r="74" spans="1:14" ht="15.75" customHeight="1" thickBot="1">
      <c r="A74" s="137"/>
      <c r="B74" s="173"/>
      <c r="C74" s="424"/>
      <c r="D74" s="423"/>
      <c r="E74" s="424"/>
      <c r="F74" s="122"/>
      <c r="G74" s="702"/>
      <c r="H74" s="152"/>
      <c r="I74" s="141"/>
      <c r="J74" s="153"/>
      <c r="K74" s="153"/>
      <c r="L74" s="153"/>
      <c r="M74" s="154"/>
      <c r="N74" s="670"/>
    </row>
    <row r="75" spans="1:14" ht="15.75" customHeight="1" thickBot="1">
      <c r="A75" s="190" t="s">
        <v>800</v>
      </c>
      <c r="B75" s="114" t="s">
        <v>800</v>
      </c>
      <c r="C75" s="445" t="s">
        <v>866</v>
      </c>
      <c r="D75" s="101" t="s">
        <v>831</v>
      </c>
      <c r="E75" s="101" t="s">
        <v>832</v>
      </c>
      <c r="F75" s="160" t="s">
        <v>833</v>
      </c>
      <c r="G75" s="700" t="s">
        <v>834</v>
      </c>
      <c r="H75" s="161" t="s">
        <v>835</v>
      </c>
      <c r="I75" s="108">
        <v>1</v>
      </c>
      <c r="J75" s="115">
        <v>2</v>
      </c>
      <c r="K75" s="115">
        <v>3</v>
      </c>
      <c r="L75" s="115">
        <v>4</v>
      </c>
      <c r="M75" s="116">
        <v>5</v>
      </c>
      <c r="N75" s="433" t="s">
        <v>836</v>
      </c>
    </row>
    <row r="76" spans="1:14" ht="15.75" customHeight="1">
      <c r="A76" s="117">
        <v>64</v>
      </c>
      <c r="B76" s="118">
        <v>1</v>
      </c>
      <c r="C76" s="914" t="s">
        <v>1658</v>
      </c>
      <c r="D76" s="892" t="s">
        <v>869</v>
      </c>
      <c r="E76" s="915" t="s">
        <v>1659</v>
      </c>
      <c r="F76" s="813" t="s">
        <v>1635</v>
      </c>
      <c r="G76" s="878" t="s">
        <v>2175</v>
      </c>
      <c r="H76" s="795">
        <v>25</v>
      </c>
      <c r="I76" s="848">
        <v>0</v>
      </c>
      <c r="J76" s="849">
        <v>20</v>
      </c>
      <c r="K76" s="849">
        <v>0</v>
      </c>
      <c r="L76" s="849">
        <v>1</v>
      </c>
      <c r="M76" s="905">
        <v>0</v>
      </c>
      <c r="N76" s="670">
        <f t="shared" si="1"/>
        <v>21</v>
      </c>
    </row>
    <row r="77" spans="1:14" ht="15.75" customHeight="1">
      <c r="A77" s="117">
        <v>65</v>
      </c>
      <c r="B77" s="118">
        <v>2</v>
      </c>
      <c r="C77" s="916" t="s">
        <v>1660</v>
      </c>
      <c r="D77" s="624" t="s">
        <v>798</v>
      </c>
      <c r="E77" s="917" t="s">
        <v>986</v>
      </c>
      <c r="F77" s="813" t="s">
        <v>1635</v>
      </c>
      <c r="G77" s="878" t="s">
        <v>2176</v>
      </c>
      <c r="H77" s="795">
        <v>30</v>
      </c>
      <c r="I77" s="850">
        <v>20</v>
      </c>
      <c r="J77" s="851">
        <v>15</v>
      </c>
      <c r="K77" s="851">
        <v>2</v>
      </c>
      <c r="L77" s="851">
        <v>0</v>
      </c>
      <c r="M77" s="904">
        <v>2</v>
      </c>
      <c r="N77" s="670">
        <f t="shared" si="1"/>
        <v>39</v>
      </c>
    </row>
    <row r="78" spans="1:14" ht="15.75" customHeight="1" thickBot="1">
      <c r="A78" s="121"/>
      <c r="B78" s="122"/>
      <c r="C78" s="636"/>
      <c r="D78" s="171"/>
      <c r="E78" s="636"/>
      <c r="F78" s="686"/>
      <c r="G78" s="702"/>
      <c r="H78" s="152"/>
      <c r="I78" s="141"/>
      <c r="J78" s="153"/>
      <c r="K78" s="153"/>
      <c r="L78" s="153"/>
      <c r="M78" s="154"/>
      <c r="N78" s="670"/>
    </row>
    <row r="79" spans="1:14" ht="15.75" customHeight="1" thickBot="1">
      <c r="A79" s="114" t="s">
        <v>800</v>
      </c>
      <c r="B79" s="114" t="s">
        <v>800</v>
      </c>
      <c r="C79" s="440" t="s">
        <v>871</v>
      </c>
      <c r="D79" s="101" t="s">
        <v>831</v>
      </c>
      <c r="E79" s="101" t="s">
        <v>832</v>
      </c>
      <c r="F79" s="160" t="s">
        <v>833</v>
      </c>
      <c r="G79" s="700" t="s">
        <v>834</v>
      </c>
      <c r="H79" s="161" t="s">
        <v>835</v>
      </c>
      <c r="I79" s="108">
        <v>1</v>
      </c>
      <c r="J79" s="115">
        <v>2</v>
      </c>
      <c r="K79" s="115">
        <v>3</v>
      </c>
      <c r="L79" s="115">
        <v>4</v>
      </c>
      <c r="M79" s="116">
        <v>5</v>
      </c>
      <c r="N79" s="433" t="s">
        <v>836</v>
      </c>
    </row>
    <row r="80" spans="1:14" ht="15.75" customHeight="1">
      <c r="A80" s="117">
        <v>66</v>
      </c>
      <c r="B80" s="120">
        <v>1</v>
      </c>
      <c r="C80" s="792" t="s">
        <v>237</v>
      </c>
      <c r="D80" s="798" t="s">
        <v>167</v>
      </c>
      <c r="E80" s="792" t="s">
        <v>224</v>
      </c>
      <c r="F80" s="800" t="s">
        <v>872</v>
      </c>
      <c r="G80" s="878" t="s">
        <v>2100</v>
      </c>
      <c r="H80" s="795">
        <v>3</v>
      </c>
      <c r="I80" s="842">
        <v>20</v>
      </c>
      <c r="J80" s="843">
        <v>5</v>
      </c>
      <c r="K80" s="843">
        <v>20</v>
      </c>
      <c r="L80" s="843">
        <v>10</v>
      </c>
      <c r="M80" s="844">
        <v>0</v>
      </c>
      <c r="N80" s="670">
        <f t="shared" si="1"/>
        <v>55</v>
      </c>
    </row>
    <row r="81" spans="1:14" ht="15.75" customHeight="1">
      <c r="A81" s="119">
        <v>67</v>
      </c>
      <c r="B81" s="120">
        <v>2</v>
      </c>
      <c r="C81" s="792" t="s">
        <v>234</v>
      </c>
      <c r="D81" s="798" t="s">
        <v>877</v>
      </c>
      <c r="E81" s="792" t="s">
        <v>235</v>
      </c>
      <c r="F81" s="800" t="s">
        <v>872</v>
      </c>
      <c r="G81" s="878" t="s">
        <v>2101</v>
      </c>
      <c r="H81" s="795">
        <v>5</v>
      </c>
      <c r="I81" s="842">
        <v>20</v>
      </c>
      <c r="J81" s="843">
        <v>10</v>
      </c>
      <c r="K81" s="843">
        <v>20</v>
      </c>
      <c r="L81" s="843">
        <v>0</v>
      </c>
      <c r="M81" s="844">
        <v>0</v>
      </c>
      <c r="N81" s="670">
        <f t="shared" si="1"/>
        <v>50</v>
      </c>
    </row>
    <row r="82" spans="1:14" ht="15.75" customHeight="1">
      <c r="A82" s="117">
        <v>68</v>
      </c>
      <c r="B82" s="120">
        <v>3</v>
      </c>
      <c r="C82" s="792" t="s">
        <v>238</v>
      </c>
      <c r="D82" s="798" t="s">
        <v>875</v>
      </c>
      <c r="E82" s="792" t="s">
        <v>239</v>
      </c>
      <c r="F82" s="800" t="s">
        <v>872</v>
      </c>
      <c r="G82" s="878" t="s">
        <v>2102</v>
      </c>
      <c r="H82" s="795">
        <v>9</v>
      </c>
      <c r="I82" s="842">
        <v>20</v>
      </c>
      <c r="J82" s="843">
        <v>20</v>
      </c>
      <c r="K82" s="843">
        <v>20</v>
      </c>
      <c r="L82" s="843">
        <v>2</v>
      </c>
      <c r="M82" s="844">
        <v>2</v>
      </c>
      <c r="N82" s="670">
        <f t="shared" si="1"/>
        <v>64</v>
      </c>
    </row>
    <row r="83" spans="1:14" ht="15.75" customHeight="1">
      <c r="A83" s="119">
        <v>69</v>
      </c>
      <c r="B83" s="120">
        <v>4</v>
      </c>
      <c r="C83" s="792" t="s">
        <v>232</v>
      </c>
      <c r="D83" s="798" t="s">
        <v>490</v>
      </c>
      <c r="E83" s="792" t="s">
        <v>233</v>
      </c>
      <c r="F83" s="800" t="s">
        <v>872</v>
      </c>
      <c r="G83" s="878" t="s">
        <v>2103</v>
      </c>
      <c r="H83" s="795">
        <v>13</v>
      </c>
      <c r="I83" s="876">
        <v>5</v>
      </c>
      <c r="J83" s="843">
        <v>20</v>
      </c>
      <c r="K83" s="843">
        <v>20</v>
      </c>
      <c r="L83" s="843">
        <v>20</v>
      </c>
      <c r="M83" s="844">
        <v>20</v>
      </c>
      <c r="N83" s="670">
        <f t="shared" si="1"/>
        <v>85</v>
      </c>
    </row>
    <row r="84" spans="1:14" ht="15.75" customHeight="1">
      <c r="A84" s="117">
        <v>70</v>
      </c>
      <c r="B84" s="120">
        <v>5</v>
      </c>
      <c r="C84" s="792" t="s">
        <v>774</v>
      </c>
      <c r="D84" s="798" t="s">
        <v>490</v>
      </c>
      <c r="E84" s="792" t="s">
        <v>236</v>
      </c>
      <c r="F84" s="800" t="s">
        <v>872</v>
      </c>
      <c r="G84" s="878" t="s">
        <v>2104</v>
      </c>
      <c r="H84" s="795">
        <v>16</v>
      </c>
      <c r="I84" s="845">
        <v>20</v>
      </c>
      <c r="J84" s="846">
        <v>20</v>
      </c>
      <c r="K84" s="846">
        <v>8</v>
      </c>
      <c r="L84" s="846">
        <v>1</v>
      </c>
      <c r="M84" s="847">
        <v>0</v>
      </c>
      <c r="N84" s="670">
        <f t="shared" si="1"/>
        <v>49</v>
      </c>
    </row>
    <row r="85" spans="1:14" ht="15.75" customHeight="1">
      <c r="A85" s="119">
        <v>71</v>
      </c>
      <c r="B85" s="120">
        <v>6</v>
      </c>
      <c r="C85" s="792" t="s">
        <v>775</v>
      </c>
      <c r="D85" s="798" t="s">
        <v>490</v>
      </c>
      <c r="E85" s="792" t="s">
        <v>236</v>
      </c>
      <c r="F85" s="800" t="s">
        <v>872</v>
      </c>
      <c r="G85" s="878" t="s">
        <v>2105</v>
      </c>
      <c r="H85" s="795">
        <v>17</v>
      </c>
      <c r="I85" s="845">
        <v>20</v>
      </c>
      <c r="J85" s="846">
        <v>20</v>
      </c>
      <c r="K85" s="846">
        <v>20</v>
      </c>
      <c r="L85" s="846">
        <v>2</v>
      </c>
      <c r="M85" s="847">
        <v>2</v>
      </c>
      <c r="N85" s="670">
        <f t="shared" si="1"/>
        <v>64</v>
      </c>
    </row>
    <row r="86" spans="1:14" ht="15.75" customHeight="1">
      <c r="A86" s="119">
        <v>72</v>
      </c>
      <c r="B86" s="120">
        <v>7</v>
      </c>
      <c r="C86" s="792" t="s">
        <v>773</v>
      </c>
      <c r="D86" s="807" t="s">
        <v>874</v>
      </c>
      <c r="E86" s="792" t="s">
        <v>776</v>
      </c>
      <c r="F86" s="800" t="s">
        <v>872</v>
      </c>
      <c r="G86" s="878" t="s">
        <v>2106</v>
      </c>
      <c r="H86" s="795">
        <v>18</v>
      </c>
      <c r="I86" s="845">
        <v>20</v>
      </c>
      <c r="J86" s="846">
        <v>20</v>
      </c>
      <c r="K86" s="846">
        <v>0</v>
      </c>
      <c r="L86" s="846">
        <v>20</v>
      </c>
      <c r="M86" s="847">
        <v>2</v>
      </c>
      <c r="N86" s="670">
        <f t="shared" si="1"/>
        <v>62</v>
      </c>
    </row>
    <row r="87" spans="1:14" ht="15.75" customHeight="1" thickBot="1">
      <c r="A87" s="121"/>
      <c r="B87" s="122"/>
      <c r="C87" s="424"/>
      <c r="D87" s="423"/>
      <c r="E87" s="424"/>
      <c r="F87" s="122"/>
      <c r="G87" s="702"/>
      <c r="H87" s="152"/>
      <c r="I87" s="141"/>
      <c r="J87" s="153"/>
      <c r="K87" s="153"/>
      <c r="L87" s="153"/>
      <c r="M87" s="154"/>
      <c r="N87" s="670">
        <f t="shared" si="1"/>
        <v>0</v>
      </c>
    </row>
    <row r="88" spans="1:14" ht="15.75" customHeight="1" thickBot="1">
      <c r="A88" s="190" t="s">
        <v>800</v>
      </c>
      <c r="B88" s="114" t="s">
        <v>800</v>
      </c>
      <c r="C88" s="445" t="s">
        <v>878</v>
      </c>
      <c r="D88" s="101" t="s">
        <v>831</v>
      </c>
      <c r="E88" s="101" t="s">
        <v>832</v>
      </c>
      <c r="F88" s="160" t="s">
        <v>833</v>
      </c>
      <c r="G88" s="700" t="s">
        <v>834</v>
      </c>
      <c r="H88" s="161" t="s">
        <v>835</v>
      </c>
      <c r="I88" s="108">
        <v>1</v>
      </c>
      <c r="J88" s="115">
        <v>2</v>
      </c>
      <c r="K88" s="115">
        <v>3</v>
      </c>
      <c r="L88" s="115">
        <v>4</v>
      </c>
      <c r="M88" s="116">
        <v>5</v>
      </c>
      <c r="N88" s="433" t="s">
        <v>836</v>
      </c>
    </row>
    <row r="89" spans="1:14" ht="15.75" customHeight="1">
      <c r="A89" s="117">
        <v>73</v>
      </c>
      <c r="B89" s="118">
        <v>1</v>
      </c>
      <c r="C89" s="453" t="s">
        <v>305</v>
      </c>
      <c r="D89" s="314" t="s">
        <v>301</v>
      </c>
      <c r="E89" s="453" t="s">
        <v>302</v>
      </c>
      <c r="F89" s="799" t="s">
        <v>880</v>
      </c>
      <c r="G89" s="878" t="s">
        <v>2098</v>
      </c>
      <c r="H89" s="795">
        <v>4</v>
      </c>
      <c r="I89" s="876">
        <v>0</v>
      </c>
      <c r="J89" s="843">
        <v>10</v>
      </c>
      <c r="K89" s="843">
        <v>0</v>
      </c>
      <c r="L89" s="843">
        <v>2</v>
      </c>
      <c r="M89" s="844">
        <v>0</v>
      </c>
      <c r="N89" s="670">
        <f t="shared" si="1"/>
        <v>12</v>
      </c>
    </row>
    <row r="90" spans="1:14" ht="15.75" customHeight="1">
      <c r="A90" s="117">
        <v>74</v>
      </c>
      <c r="B90" s="118">
        <v>2</v>
      </c>
      <c r="C90" s="453" t="s">
        <v>306</v>
      </c>
      <c r="D90" s="314" t="s">
        <v>301</v>
      </c>
      <c r="E90" s="453" t="s">
        <v>302</v>
      </c>
      <c r="F90" s="799" t="s">
        <v>880</v>
      </c>
      <c r="G90" s="878" t="s">
        <v>2099</v>
      </c>
      <c r="H90" s="795">
        <v>17</v>
      </c>
      <c r="I90" s="845">
        <v>20</v>
      </c>
      <c r="J90" s="846">
        <v>20</v>
      </c>
      <c r="K90" s="846">
        <v>2</v>
      </c>
      <c r="L90" s="846">
        <v>0</v>
      </c>
      <c r="M90" s="847">
        <v>2</v>
      </c>
      <c r="N90" s="670">
        <f t="shared" si="1"/>
        <v>44</v>
      </c>
    </row>
    <row r="91" spans="1:14" ht="15.75" customHeight="1" thickBot="1">
      <c r="A91" s="119"/>
      <c r="B91" s="120"/>
      <c r="C91" s="637"/>
      <c r="D91" s="111"/>
      <c r="E91" s="638"/>
      <c r="F91" s="688"/>
      <c r="G91" s="701"/>
      <c r="H91" s="150"/>
      <c r="I91" s="140"/>
      <c r="J91" s="111"/>
      <c r="K91" s="111"/>
      <c r="L91" s="111"/>
      <c r="M91" s="151"/>
      <c r="N91" s="670"/>
    </row>
    <row r="92" spans="1:14" ht="15.75" customHeight="1" thickBot="1">
      <c r="A92" s="124" t="s">
        <v>800</v>
      </c>
      <c r="B92" s="124" t="s">
        <v>800</v>
      </c>
      <c r="C92" s="452" t="s">
        <v>884</v>
      </c>
      <c r="D92" s="106" t="s">
        <v>831</v>
      </c>
      <c r="E92" s="106" t="s">
        <v>832</v>
      </c>
      <c r="F92" s="138" t="s">
        <v>833</v>
      </c>
      <c r="G92" s="700" t="s">
        <v>834</v>
      </c>
      <c r="H92" s="155" t="s">
        <v>835</v>
      </c>
      <c r="I92" s="103">
        <v>1</v>
      </c>
      <c r="J92" s="156">
        <v>2</v>
      </c>
      <c r="K92" s="156">
        <v>3</v>
      </c>
      <c r="L92" s="156">
        <v>4</v>
      </c>
      <c r="M92" s="157">
        <v>5</v>
      </c>
      <c r="N92" s="433" t="s">
        <v>836</v>
      </c>
    </row>
    <row r="93" spans="1:14" ht="15.75" customHeight="1">
      <c r="A93" s="117">
        <v>75</v>
      </c>
      <c r="B93" s="102">
        <v>1</v>
      </c>
      <c r="C93" s="595" t="s">
        <v>132</v>
      </c>
      <c r="D93" s="773" t="s">
        <v>932</v>
      </c>
      <c r="E93" s="595" t="s">
        <v>133</v>
      </c>
      <c r="F93" s="710" t="s">
        <v>885</v>
      </c>
      <c r="G93" s="867" t="s">
        <v>2079</v>
      </c>
      <c r="H93" s="768">
        <v>22</v>
      </c>
      <c r="I93" s="852">
        <v>20</v>
      </c>
      <c r="J93" s="853">
        <v>15</v>
      </c>
      <c r="K93" s="853">
        <v>20</v>
      </c>
      <c r="L93" s="853">
        <v>20</v>
      </c>
      <c r="M93" s="854">
        <v>0</v>
      </c>
      <c r="N93" s="670">
        <f t="shared" si="1"/>
        <v>75</v>
      </c>
    </row>
    <row r="94" spans="1:14" ht="15.75" customHeight="1">
      <c r="A94" s="119">
        <v>76</v>
      </c>
      <c r="B94" s="102">
        <v>2</v>
      </c>
      <c r="C94" s="595" t="s">
        <v>139</v>
      </c>
      <c r="D94" s="773" t="s">
        <v>932</v>
      </c>
      <c r="E94" s="595" t="s">
        <v>133</v>
      </c>
      <c r="F94" s="710" t="s">
        <v>885</v>
      </c>
      <c r="G94" s="867" t="s">
        <v>2080</v>
      </c>
      <c r="H94" s="768">
        <v>23</v>
      </c>
      <c r="I94" s="852">
        <v>20</v>
      </c>
      <c r="J94" s="853">
        <v>15</v>
      </c>
      <c r="K94" s="853">
        <v>20</v>
      </c>
      <c r="L94" s="853">
        <v>0</v>
      </c>
      <c r="M94" s="854">
        <v>0</v>
      </c>
      <c r="N94" s="670">
        <f t="shared" si="1"/>
        <v>55</v>
      </c>
    </row>
    <row r="95" spans="1:14" ht="15.75" customHeight="1">
      <c r="A95" s="117">
        <v>77</v>
      </c>
      <c r="B95" s="102">
        <v>3</v>
      </c>
      <c r="C95" s="777" t="s">
        <v>135</v>
      </c>
      <c r="D95" s="776" t="s">
        <v>487</v>
      </c>
      <c r="E95" s="777" t="s">
        <v>122</v>
      </c>
      <c r="F95" s="868" t="s">
        <v>885</v>
      </c>
      <c r="G95" s="869" t="s">
        <v>2081</v>
      </c>
      <c r="H95" s="780">
        <v>24</v>
      </c>
      <c r="I95" s="870">
        <v>5</v>
      </c>
      <c r="J95" s="871">
        <v>20</v>
      </c>
      <c r="K95" s="871">
        <v>0</v>
      </c>
      <c r="L95" s="871">
        <v>1</v>
      </c>
      <c r="M95" s="872">
        <v>0</v>
      </c>
      <c r="N95" s="670">
        <f t="shared" si="1"/>
        <v>26</v>
      </c>
    </row>
    <row r="96" spans="1:14" ht="15.75" customHeight="1">
      <c r="A96" s="119">
        <v>78</v>
      </c>
      <c r="B96" s="102">
        <v>4</v>
      </c>
      <c r="C96" s="595" t="s">
        <v>147</v>
      </c>
      <c r="D96" s="773" t="s">
        <v>932</v>
      </c>
      <c r="E96" s="595" t="s">
        <v>148</v>
      </c>
      <c r="F96" s="873" t="s">
        <v>885</v>
      </c>
      <c r="G96" s="874" t="s">
        <v>2082</v>
      </c>
      <c r="H96" s="769">
        <v>24</v>
      </c>
      <c r="I96" s="875">
        <v>0</v>
      </c>
      <c r="J96" s="846">
        <v>20</v>
      </c>
      <c r="K96" s="846">
        <v>2</v>
      </c>
      <c r="L96" s="846">
        <v>3</v>
      </c>
      <c r="M96" s="847">
        <v>0</v>
      </c>
      <c r="N96" s="670">
        <f t="shared" si="1"/>
        <v>25</v>
      </c>
    </row>
    <row r="97" spans="1:14" ht="15.75" customHeight="1">
      <c r="A97" s="117">
        <v>79</v>
      </c>
      <c r="B97" s="102">
        <v>5</v>
      </c>
      <c r="C97" s="595" t="s">
        <v>140</v>
      </c>
      <c r="D97" s="773" t="s">
        <v>930</v>
      </c>
      <c r="E97" s="595" t="s">
        <v>141</v>
      </c>
      <c r="F97" s="873" t="s">
        <v>885</v>
      </c>
      <c r="G97" s="874" t="s">
        <v>2083</v>
      </c>
      <c r="H97" s="769">
        <v>25</v>
      </c>
      <c r="I97" s="845">
        <v>20</v>
      </c>
      <c r="J97" s="846">
        <v>20</v>
      </c>
      <c r="K97" s="846">
        <v>18</v>
      </c>
      <c r="L97" s="846">
        <v>0</v>
      </c>
      <c r="M97" s="847">
        <v>0</v>
      </c>
      <c r="N97" s="670">
        <f t="shared" si="1"/>
        <v>58</v>
      </c>
    </row>
    <row r="98" spans="1:14" ht="15.75" customHeight="1">
      <c r="A98" s="119">
        <v>80</v>
      </c>
      <c r="B98" s="102">
        <v>6</v>
      </c>
      <c r="C98" s="595" t="s">
        <v>146</v>
      </c>
      <c r="D98" s="773" t="s">
        <v>888</v>
      </c>
      <c r="E98" s="595" t="s">
        <v>38</v>
      </c>
      <c r="F98" s="873" t="s">
        <v>885</v>
      </c>
      <c r="G98" s="874" t="s">
        <v>2084</v>
      </c>
      <c r="H98" s="769">
        <v>26</v>
      </c>
      <c r="I98" s="845">
        <v>20</v>
      </c>
      <c r="J98" s="846">
        <v>0</v>
      </c>
      <c r="K98" s="846">
        <v>2</v>
      </c>
      <c r="L98" s="846">
        <v>0</v>
      </c>
      <c r="M98" s="847">
        <v>0</v>
      </c>
      <c r="N98" s="670">
        <f t="shared" si="1"/>
        <v>22</v>
      </c>
    </row>
    <row r="99" spans="1:14" ht="15.75" customHeight="1">
      <c r="A99" s="119">
        <v>81</v>
      </c>
      <c r="B99" s="102">
        <v>7</v>
      </c>
      <c r="C99" s="595" t="s">
        <v>136</v>
      </c>
      <c r="D99" s="773" t="s">
        <v>488</v>
      </c>
      <c r="E99" s="595" t="s">
        <v>137</v>
      </c>
      <c r="F99" s="873" t="s">
        <v>885</v>
      </c>
      <c r="G99" s="874" t="s">
        <v>2085</v>
      </c>
      <c r="H99" s="769">
        <v>27</v>
      </c>
      <c r="I99" s="845">
        <v>20</v>
      </c>
      <c r="J99" s="846">
        <v>20</v>
      </c>
      <c r="K99" s="846">
        <v>15</v>
      </c>
      <c r="L99" s="846">
        <v>20</v>
      </c>
      <c r="M99" s="847">
        <v>20</v>
      </c>
      <c r="N99" s="670">
        <f t="shared" si="1"/>
        <v>95</v>
      </c>
    </row>
    <row r="100" spans="1:14" ht="15.75" customHeight="1">
      <c r="A100" s="117">
        <v>82</v>
      </c>
      <c r="B100" s="102">
        <v>8</v>
      </c>
      <c r="C100" s="595" t="s">
        <v>149</v>
      </c>
      <c r="D100" s="773" t="s">
        <v>488</v>
      </c>
      <c r="E100" s="595" t="s">
        <v>150</v>
      </c>
      <c r="F100" s="873" t="s">
        <v>885</v>
      </c>
      <c r="G100" s="874" t="s">
        <v>2086</v>
      </c>
      <c r="H100" s="769">
        <v>28</v>
      </c>
      <c r="I100" s="845">
        <v>20</v>
      </c>
      <c r="J100" s="846">
        <v>3</v>
      </c>
      <c r="K100" s="846">
        <v>20</v>
      </c>
      <c r="L100" s="846">
        <v>0</v>
      </c>
      <c r="M100" s="847">
        <v>0</v>
      </c>
      <c r="N100" s="670">
        <f t="shared" si="1"/>
        <v>43</v>
      </c>
    </row>
    <row r="101" spans="1:14" ht="15.75" customHeight="1">
      <c r="A101" s="119">
        <v>83</v>
      </c>
      <c r="B101" s="102">
        <v>9</v>
      </c>
      <c r="C101" s="595" t="s">
        <v>134</v>
      </c>
      <c r="D101" s="773" t="s">
        <v>486</v>
      </c>
      <c r="E101" s="595" t="s">
        <v>45</v>
      </c>
      <c r="F101" s="873" t="s">
        <v>885</v>
      </c>
      <c r="G101" s="874" t="s">
        <v>2087</v>
      </c>
      <c r="H101" s="769">
        <v>30</v>
      </c>
      <c r="I101" s="842">
        <v>20</v>
      </c>
      <c r="J101" s="843">
        <v>20</v>
      </c>
      <c r="K101" s="843">
        <v>20</v>
      </c>
      <c r="L101" s="843">
        <v>4</v>
      </c>
      <c r="M101" s="844">
        <v>5</v>
      </c>
      <c r="N101" s="670">
        <f t="shared" si="1"/>
        <v>69</v>
      </c>
    </row>
    <row r="102" spans="1:14" ht="15.75" customHeight="1">
      <c r="A102" s="117">
        <v>84</v>
      </c>
      <c r="B102" s="102">
        <v>10</v>
      </c>
      <c r="C102" s="595" t="s">
        <v>129</v>
      </c>
      <c r="D102" s="773" t="s">
        <v>1051</v>
      </c>
      <c r="E102" s="595" t="s">
        <v>94</v>
      </c>
      <c r="F102" s="873" t="s">
        <v>885</v>
      </c>
      <c r="G102" s="874" t="s">
        <v>2088</v>
      </c>
      <c r="H102" s="769">
        <v>31</v>
      </c>
      <c r="I102" s="876">
        <v>20</v>
      </c>
      <c r="J102" s="843">
        <v>20</v>
      </c>
      <c r="K102" s="843">
        <v>20</v>
      </c>
      <c r="L102" s="843">
        <v>0</v>
      </c>
      <c r="M102" s="844">
        <v>20</v>
      </c>
      <c r="N102" s="670">
        <f t="shared" si="1"/>
        <v>80</v>
      </c>
    </row>
    <row r="103" spans="1:14" ht="15.75" customHeight="1">
      <c r="A103" s="119">
        <v>85</v>
      </c>
      <c r="B103" s="102">
        <v>11</v>
      </c>
      <c r="C103" s="595" t="s">
        <v>130</v>
      </c>
      <c r="D103" s="773" t="s">
        <v>1051</v>
      </c>
      <c r="E103" s="595" t="s">
        <v>131</v>
      </c>
      <c r="F103" s="873" t="s">
        <v>885</v>
      </c>
      <c r="G103" s="874" t="s">
        <v>2089</v>
      </c>
      <c r="H103" s="769">
        <v>32</v>
      </c>
      <c r="I103" s="842">
        <v>20</v>
      </c>
      <c r="J103" s="843">
        <v>10</v>
      </c>
      <c r="K103" s="843">
        <v>20</v>
      </c>
      <c r="L103" s="843">
        <v>20</v>
      </c>
      <c r="M103" s="844">
        <v>0</v>
      </c>
      <c r="N103" s="670">
        <f t="shared" si="1"/>
        <v>70</v>
      </c>
    </row>
    <row r="104" spans="1:14" ht="15.75" customHeight="1">
      <c r="A104" s="117">
        <v>86</v>
      </c>
      <c r="B104" s="102">
        <v>12</v>
      </c>
      <c r="C104" s="595" t="s">
        <v>144</v>
      </c>
      <c r="D104" s="773" t="s">
        <v>815</v>
      </c>
      <c r="E104" s="595" t="s">
        <v>145</v>
      </c>
      <c r="F104" s="873" t="s">
        <v>885</v>
      </c>
      <c r="G104" s="874" t="s">
        <v>2090</v>
      </c>
      <c r="H104" s="769">
        <v>33</v>
      </c>
      <c r="I104" s="842">
        <v>0</v>
      </c>
      <c r="J104" s="843">
        <v>20</v>
      </c>
      <c r="K104" s="843">
        <v>0</v>
      </c>
      <c r="L104" s="843">
        <v>3</v>
      </c>
      <c r="M104" s="844">
        <v>0</v>
      </c>
      <c r="N104" s="670">
        <f t="shared" si="1"/>
        <v>23</v>
      </c>
    </row>
    <row r="105" spans="1:14" ht="15.75" customHeight="1">
      <c r="A105" s="119">
        <v>87</v>
      </c>
      <c r="B105" s="102">
        <v>13</v>
      </c>
      <c r="C105" s="595" t="s">
        <v>142</v>
      </c>
      <c r="D105" s="773" t="s">
        <v>886</v>
      </c>
      <c r="E105" s="595" t="s">
        <v>143</v>
      </c>
      <c r="F105" s="873" t="s">
        <v>885</v>
      </c>
      <c r="G105" s="874" t="s">
        <v>2091</v>
      </c>
      <c r="H105" s="769">
        <v>35</v>
      </c>
      <c r="I105" s="842">
        <v>15</v>
      </c>
      <c r="J105" s="843">
        <v>20</v>
      </c>
      <c r="K105" s="843">
        <v>0</v>
      </c>
      <c r="L105" s="843">
        <v>2</v>
      </c>
      <c r="M105" s="844">
        <v>5</v>
      </c>
      <c r="N105" s="670">
        <f t="shared" si="1"/>
        <v>42</v>
      </c>
    </row>
    <row r="106" spans="1:14" ht="15.75" customHeight="1">
      <c r="A106" s="117">
        <v>88</v>
      </c>
      <c r="B106" s="102">
        <v>14</v>
      </c>
      <c r="C106" s="595" t="s">
        <v>138</v>
      </c>
      <c r="D106" s="773" t="s">
        <v>486</v>
      </c>
      <c r="E106" s="595" t="s">
        <v>125</v>
      </c>
      <c r="F106" s="873" t="s">
        <v>885</v>
      </c>
      <c r="G106" s="874" t="s">
        <v>2092</v>
      </c>
      <c r="H106" s="769">
        <v>36</v>
      </c>
      <c r="I106" s="845">
        <v>20</v>
      </c>
      <c r="J106" s="846">
        <v>20</v>
      </c>
      <c r="K106" s="846">
        <v>20</v>
      </c>
      <c r="L106" s="846">
        <v>4</v>
      </c>
      <c r="M106" s="847">
        <v>2</v>
      </c>
      <c r="N106" s="670">
        <f t="shared" si="1"/>
        <v>66</v>
      </c>
    </row>
    <row r="107" spans="1:14" ht="15.75" customHeight="1" thickBot="1">
      <c r="A107" s="121"/>
      <c r="B107" s="107"/>
      <c r="C107" s="576"/>
      <c r="D107" s="639"/>
      <c r="E107" s="576"/>
      <c r="F107" s="690"/>
      <c r="G107" s="703"/>
      <c r="H107" s="164"/>
      <c r="I107" s="143"/>
      <c r="J107" s="165"/>
      <c r="K107" s="165"/>
      <c r="L107" s="165"/>
      <c r="M107" s="166"/>
      <c r="N107" s="670"/>
    </row>
    <row r="108" spans="1:14" ht="15.75" customHeight="1" thickBot="1">
      <c r="A108" s="124" t="s">
        <v>800</v>
      </c>
      <c r="B108" s="124" t="s">
        <v>800</v>
      </c>
      <c r="C108" s="452" t="s">
        <v>890</v>
      </c>
      <c r="D108" s="106" t="s">
        <v>831</v>
      </c>
      <c r="E108" s="106" t="s">
        <v>832</v>
      </c>
      <c r="F108" s="138" t="s">
        <v>833</v>
      </c>
      <c r="G108" s="700" t="s">
        <v>834</v>
      </c>
      <c r="H108" s="155" t="s">
        <v>835</v>
      </c>
      <c r="I108" s="103">
        <v>1</v>
      </c>
      <c r="J108" s="156">
        <v>2</v>
      </c>
      <c r="K108" s="156">
        <v>3</v>
      </c>
      <c r="L108" s="156">
        <v>4</v>
      </c>
      <c r="M108" s="157">
        <v>5</v>
      </c>
      <c r="N108" s="433" t="s">
        <v>836</v>
      </c>
    </row>
    <row r="109" spans="1:14" ht="15.75" customHeight="1">
      <c r="A109" s="180">
        <v>89</v>
      </c>
      <c r="B109" s="136">
        <v>1</v>
      </c>
      <c r="C109" s="912" t="s">
        <v>1716</v>
      </c>
      <c r="D109" s="624" t="s">
        <v>894</v>
      </c>
      <c r="E109" s="918" t="s">
        <v>1708</v>
      </c>
      <c r="F109" s="813" t="s">
        <v>892</v>
      </c>
      <c r="G109" s="874" t="s">
        <v>2177</v>
      </c>
      <c r="H109" s="769">
        <v>1</v>
      </c>
      <c r="I109" s="913">
        <v>15</v>
      </c>
      <c r="J109" s="851">
        <v>20</v>
      </c>
      <c r="K109" s="851">
        <v>20</v>
      </c>
      <c r="L109" s="851">
        <v>0</v>
      </c>
      <c r="M109" s="904">
        <v>0</v>
      </c>
      <c r="N109" s="670">
        <f t="shared" si="1"/>
        <v>55</v>
      </c>
    </row>
    <row r="110" spans="1:14" ht="15.75" customHeight="1">
      <c r="A110" s="180">
        <v>90</v>
      </c>
      <c r="B110" s="136">
        <v>2</v>
      </c>
      <c r="C110" s="912" t="s">
        <v>1717</v>
      </c>
      <c r="D110" s="624" t="s">
        <v>894</v>
      </c>
      <c r="E110" s="917" t="s">
        <v>1718</v>
      </c>
      <c r="F110" s="691" t="s">
        <v>892</v>
      </c>
      <c r="G110" s="874" t="s">
        <v>2178</v>
      </c>
      <c r="H110" s="769">
        <v>2</v>
      </c>
      <c r="I110" s="850">
        <v>20</v>
      </c>
      <c r="J110" s="851">
        <v>20</v>
      </c>
      <c r="K110" s="851">
        <v>20</v>
      </c>
      <c r="L110" s="851">
        <v>10</v>
      </c>
      <c r="M110" s="904">
        <v>2</v>
      </c>
      <c r="N110" s="670">
        <f t="shared" si="1"/>
        <v>72</v>
      </c>
    </row>
    <row r="111" spans="1:14" ht="15.75" customHeight="1">
      <c r="A111" s="180">
        <v>91</v>
      </c>
      <c r="B111" s="336">
        <v>3</v>
      </c>
      <c r="C111" s="655" t="s">
        <v>1761</v>
      </c>
      <c r="D111" s="895" t="s">
        <v>1723</v>
      </c>
      <c r="E111" s="919" t="s">
        <v>1762</v>
      </c>
      <c r="F111" s="691" t="s">
        <v>892</v>
      </c>
      <c r="G111" s="874" t="s">
        <v>2179</v>
      </c>
      <c r="H111" s="769">
        <v>5</v>
      </c>
      <c r="I111" s="850">
        <v>20</v>
      </c>
      <c r="J111" s="851">
        <v>20</v>
      </c>
      <c r="K111" s="851">
        <v>18</v>
      </c>
      <c r="L111" s="851">
        <v>20</v>
      </c>
      <c r="M111" s="904">
        <v>20</v>
      </c>
      <c r="N111" s="670">
        <f t="shared" si="1"/>
        <v>98</v>
      </c>
    </row>
    <row r="112" spans="1:14" ht="15.75" customHeight="1">
      <c r="A112" s="180">
        <v>92</v>
      </c>
      <c r="B112" s="136">
        <v>4</v>
      </c>
      <c r="C112" s="654" t="s">
        <v>1763</v>
      </c>
      <c r="D112" s="895" t="s">
        <v>1723</v>
      </c>
      <c r="E112" s="919" t="s">
        <v>1762</v>
      </c>
      <c r="F112" s="691" t="s">
        <v>892</v>
      </c>
      <c r="G112" s="874" t="s">
        <v>2180</v>
      </c>
      <c r="H112" s="769">
        <v>5</v>
      </c>
      <c r="I112" s="850">
        <v>20</v>
      </c>
      <c r="J112" s="851">
        <v>20</v>
      </c>
      <c r="K112" s="851">
        <v>20</v>
      </c>
      <c r="L112" s="851">
        <v>19</v>
      </c>
      <c r="M112" s="904">
        <v>20</v>
      </c>
      <c r="N112" s="670">
        <f t="shared" si="1"/>
        <v>99</v>
      </c>
    </row>
    <row r="113" spans="1:14" ht="15.75" customHeight="1">
      <c r="A113" s="180">
        <v>93</v>
      </c>
      <c r="B113" s="136">
        <v>5</v>
      </c>
      <c r="C113" s="654" t="s">
        <v>1721</v>
      </c>
      <c r="D113" s="895" t="s">
        <v>934</v>
      </c>
      <c r="E113" s="919" t="s">
        <v>1710</v>
      </c>
      <c r="F113" s="813" t="s">
        <v>892</v>
      </c>
      <c r="G113" s="874" t="s">
        <v>2181</v>
      </c>
      <c r="H113" s="769">
        <v>6</v>
      </c>
      <c r="I113" s="913">
        <v>18</v>
      </c>
      <c r="J113" s="851">
        <v>20</v>
      </c>
      <c r="K113" s="851">
        <v>0</v>
      </c>
      <c r="L113" s="851">
        <v>0</v>
      </c>
      <c r="M113" s="904">
        <v>2</v>
      </c>
      <c r="N113" s="670">
        <f t="shared" si="1"/>
        <v>40</v>
      </c>
    </row>
    <row r="114" spans="1:14" ht="15.75" customHeight="1">
      <c r="A114" s="180">
        <v>94</v>
      </c>
      <c r="B114" s="136">
        <v>6</v>
      </c>
      <c r="C114" s="910" t="s">
        <v>1715</v>
      </c>
      <c r="D114" s="892" t="s">
        <v>895</v>
      </c>
      <c r="E114" s="920" t="s">
        <v>1712</v>
      </c>
      <c r="F114" s="813" t="s">
        <v>892</v>
      </c>
      <c r="G114" s="874" t="s">
        <v>2182</v>
      </c>
      <c r="H114" s="769">
        <v>6</v>
      </c>
      <c r="I114" s="850">
        <v>20</v>
      </c>
      <c r="J114" s="851">
        <v>20</v>
      </c>
      <c r="K114" s="851">
        <v>12</v>
      </c>
      <c r="L114" s="851">
        <v>20</v>
      </c>
      <c r="M114" s="904">
        <v>20</v>
      </c>
      <c r="N114" s="670">
        <f t="shared" si="1"/>
        <v>92</v>
      </c>
    </row>
    <row r="115" spans="1:14" ht="15.75" customHeight="1">
      <c r="A115" s="180">
        <v>95</v>
      </c>
      <c r="B115" s="136">
        <v>7</v>
      </c>
      <c r="C115" s="654" t="s">
        <v>1764</v>
      </c>
      <c r="D115" s="895" t="s">
        <v>1723</v>
      </c>
      <c r="E115" s="919" t="s">
        <v>1762</v>
      </c>
      <c r="F115" s="691" t="s">
        <v>892</v>
      </c>
      <c r="G115" s="874" t="s">
        <v>2183</v>
      </c>
      <c r="H115" s="769">
        <v>6</v>
      </c>
      <c r="I115" s="850">
        <v>20</v>
      </c>
      <c r="J115" s="851">
        <v>20</v>
      </c>
      <c r="K115" s="851">
        <v>12</v>
      </c>
      <c r="L115" s="851">
        <v>20</v>
      </c>
      <c r="M115" s="904">
        <v>20</v>
      </c>
      <c r="N115" s="670">
        <f t="shared" si="1"/>
        <v>92</v>
      </c>
    </row>
    <row r="116" spans="1:14" ht="15.75" customHeight="1">
      <c r="A116" s="180">
        <v>96</v>
      </c>
      <c r="B116" s="136">
        <v>8</v>
      </c>
      <c r="C116" s="654" t="s">
        <v>1765</v>
      </c>
      <c r="D116" s="895" t="s">
        <v>1723</v>
      </c>
      <c r="E116" s="919" t="s">
        <v>1762</v>
      </c>
      <c r="F116" s="691" t="s">
        <v>892</v>
      </c>
      <c r="G116" s="874" t="s">
        <v>2184</v>
      </c>
      <c r="H116" s="769">
        <v>6</v>
      </c>
      <c r="I116" s="850">
        <v>20</v>
      </c>
      <c r="J116" s="851">
        <v>20</v>
      </c>
      <c r="K116" s="851">
        <v>20</v>
      </c>
      <c r="L116" s="851">
        <v>20</v>
      </c>
      <c r="M116" s="904">
        <v>20</v>
      </c>
      <c r="N116" s="670">
        <f t="shared" si="1"/>
        <v>100</v>
      </c>
    </row>
    <row r="117" spans="1:14" ht="15.75" customHeight="1">
      <c r="A117" s="180">
        <v>97</v>
      </c>
      <c r="B117" s="136">
        <v>9</v>
      </c>
      <c r="C117" s="655" t="s">
        <v>1766</v>
      </c>
      <c r="D117" s="895" t="s">
        <v>1723</v>
      </c>
      <c r="E117" s="919" t="s">
        <v>1762</v>
      </c>
      <c r="F117" s="691" t="s">
        <v>892</v>
      </c>
      <c r="G117" s="874" t="s">
        <v>2185</v>
      </c>
      <c r="H117" s="769">
        <v>7</v>
      </c>
      <c r="I117" s="913">
        <v>20</v>
      </c>
      <c r="J117" s="851">
        <v>20</v>
      </c>
      <c r="K117" s="851">
        <v>0</v>
      </c>
      <c r="L117" s="851">
        <v>20</v>
      </c>
      <c r="M117" s="904">
        <v>2</v>
      </c>
      <c r="N117" s="670">
        <f t="shared" si="1"/>
        <v>62</v>
      </c>
    </row>
    <row r="118" spans="1:14" ht="15.75" customHeight="1">
      <c r="A118" s="180">
        <v>98</v>
      </c>
      <c r="B118" s="136">
        <v>10</v>
      </c>
      <c r="C118" s="656" t="s">
        <v>1767</v>
      </c>
      <c r="D118" s="895" t="s">
        <v>1723</v>
      </c>
      <c r="E118" s="919" t="s">
        <v>1762</v>
      </c>
      <c r="F118" s="691" t="s">
        <v>892</v>
      </c>
      <c r="G118" s="874" t="s">
        <v>2186</v>
      </c>
      <c r="H118" s="769">
        <v>7</v>
      </c>
      <c r="I118" s="850">
        <v>20</v>
      </c>
      <c r="J118" s="851">
        <v>20</v>
      </c>
      <c r="K118" s="851">
        <v>20</v>
      </c>
      <c r="L118" s="851">
        <v>3</v>
      </c>
      <c r="M118" s="904">
        <v>20</v>
      </c>
      <c r="N118" s="670">
        <f t="shared" si="1"/>
        <v>83</v>
      </c>
    </row>
    <row r="119" spans="1:14" ht="15.75" customHeight="1">
      <c r="A119" s="180">
        <v>99</v>
      </c>
      <c r="B119" s="136">
        <v>11</v>
      </c>
      <c r="C119" s="654" t="s">
        <v>1768</v>
      </c>
      <c r="D119" s="895" t="s">
        <v>1723</v>
      </c>
      <c r="E119" s="919" t="s">
        <v>1762</v>
      </c>
      <c r="F119" s="691" t="s">
        <v>892</v>
      </c>
      <c r="G119" s="874" t="s">
        <v>2187</v>
      </c>
      <c r="H119" s="769">
        <v>7</v>
      </c>
      <c r="I119" s="850">
        <v>20</v>
      </c>
      <c r="J119" s="851">
        <v>20</v>
      </c>
      <c r="K119" s="851">
        <v>20</v>
      </c>
      <c r="L119" s="851">
        <v>20</v>
      </c>
      <c r="M119" s="904">
        <v>20</v>
      </c>
      <c r="N119" s="670">
        <f t="shared" si="1"/>
        <v>100</v>
      </c>
    </row>
    <row r="120" spans="1:14" ht="15.75" customHeight="1">
      <c r="A120" s="180">
        <v>100</v>
      </c>
      <c r="B120" s="136">
        <v>12</v>
      </c>
      <c r="C120" s="654" t="s">
        <v>1769</v>
      </c>
      <c r="D120" s="895" t="s">
        <v>1723</v>
      </c>
      <c r="E120" s="919" t="s">
        <v>1762</v>
      </c>
      <c r="F120" s="691" t="s">
        <v>892</v>
      </c>
      <c r="G120" s="874" t="s">
        <v>2188</v>
      </c>
      <c r="H120" s="769">
        <v>8</v>
      </c>
      <c r="I120" s="850">
        <v>20</v>
      </c>
      <c r="J120" s="851">
        <v>20</v>
      </c>
      <c r="K120" s="851">
        <v>2</v>
      </c>
      <c r="L120" s="851">
        <v>20</v>
      </c>
      <c r="M120" s="904">
        <v>5</v>
      </c>
      <c r="N120" s="670">
        <f t="shared" si="1"/>
        <v>67</v>
      </c>
    </row>
    <row r="121" spans="1:14" ht="15.75" customHeight="1">
      <c r="A121" s="180">
        <v>101</v>
      </c>
      <c r="B121" s="136">
        <v>13</v>
      </c>
      <c r="C121" s="655" t="s">
        <v>1770</v>
      </c>
      <c r="D121" s="895" t="s">
        <v>1723</v>
      </c>
      <c r="E121" s="919" t="s">
        <v>1762</v>
      </c>
      <c r="F121" s="691" t="s">
        <v>892</v>
      </c>
      <c r="G121" s="874" t="s">
        <v>2189</v>
      </c>
      <c r="H121" s="769">
        <v>8</v>
      </c>
      <c r="I121" s="913">
        <v>20</v>
      </c>
      <c r="J121" s="851">
        <v>20</v>
      </c>
      <c r="K121" s="851">
        <v>20</v>
      </c>
      <c r="L121" s="851">
        <v>20</v>
      </c>
      <c r="M121" s="904">
        <v>5</v>
      </c>
      <c r="N121" s="670">
        <f t="shared" si="1"/>
        <v>85</v>
      </c>
    </row>
    <row r="122" spans="1:14" ht="15.75" customHeight="1">
      <c r="A122" s="180">
        <v>102</v>
      </c>
      <c r="B122" s="136">
        <v>14</v>
      </c>
      <c r="C122" s="655" t="s">
        <v>1771</v>
      </c>
      <c r="D122" s="895" t="s">
        <v>1723</v>
      </c>
      <c r="E122" s="919" t="s">
        <v>1762</v>
      </c>
      <c r="F122" s="691" t="s">
        <v>892</v>
      </c>
      <c r="G122" s="874" t="s">
        <v>2190</v>
      </c>
      <c r="H122" s="769">
        <v>8</v>
      </c>
      <c r="I122" s="850">
        <v>20</v>
      </c>
      <c r="J122" s="851">
        <v>5</v>
      </c>
      <c r="K122" s="851">
        <v>2</v>
      </c>
      <c r="L122" s="851">
        <v>3</v>
      </c>
      <c r="M122" s="904">
        <v>5</v>
      </c>
      <c r="N122" s="670">
        <f t="shared" si="1"/>
        <v>35</v>
      </c>
    </row>
    <row r="123" spans="1:14" ht="15.75" customHeight="1">
      <c r="A123" s="180">
        <v>103</v>
      </c>
      <c r="B123" s="136">
        <v>15</v>
      </c>
      <c r="C123" s="654" t="s">
        <v>1772</v>
      </c>
      <c r="D123" s="895" t="s">
        <v>1723</v>
      </c>
      <c r="E123" s="919" t="s">
        <v>1762</v>
      </c>
      <c r="F123" s="691" t="s">
        <v>892</v>
      </c>
      <c r="G123" s="874" t="s">
        <v>2191</v>
      </c>
      <c r="H123" s="769">
        <v>9</v>
      </c>
      <c r="I123" s="850">
        <v>20</v>
      </c>
      <c r="J123" s="851">
        <v>20</v>
      </c>
      <c r="K123" s="851">
        <v>20</v>
      </c>
      <c r="L123" s="851">
        <v>20</v>
      </c>
      <c r="M123" s="904">
        <v>20</v>
      </c>
      <c r="N123" s="670">
        <f t="shared" si="1"/>
        <v>100</v>
      </c>
    </row>
    <row r="124" spans="1:14" ht="15.75" customHeight="1">
      <c r="A124" s="180">
        <v>104</v>
      </c>
      <c r="B124" s="136">
        <v>16</v>
      </c>
      <c r="C124" s="654" t="s">
        <v>1773</v>
      </c>
      <c r="D124" s="895" t="s">
        <v>1723</v>
      </c>
      <c r="E124" s="919" t="s">
        <v>1762</v>
      </c>
      <c r="F124" s="691" t="s">
        <v>892</v>
      </c>
      <c r="G124" s="874" t="s">
        <v>2192</v>
      </c>
      <c r="H124" s="769">
        <v>9</v>
      </c>
      <c r="I124" s="850">
        <v>0</v>
      </c>
      <c r="J124" s="851">
        <v>20</v>
      </c>
      <c r="K124" s="851">
        <v>10</v>
      </c>
      <c r="L124" s="851">
        <v>2</v>
      </c>
      <c r="M124" s="904">
        <v>20</v>
      </c>
      <c r="N124" s="670">
        <f t="shared" si="1"/>
        <v>52</v>
      </c>
    </row>
    <row r="125" spans="1:14" ht="15.75" customHeight="1">
      <c r="A125" s="180">
        <v>105</v>
      </c>
      <c r="B125" s="136">
        <v>17</v>
      </c>
      <c r="C125" s="654" t="s">
        <v>1774</v>
      </c>
      <c r="D125" s="895" t="s">
        <v>1723</v>
      </c>
      <c r="E125" s="919" t="s">
        <v>1762</v>
      </c>
      <c r="F125" s="691" t="s">
        <v>892</v>
      </c>
      <c r="G125" s="874" t="s">
        <v>2193</v>
      </c>
      <c r="H125" s="769">
        <v>9</v>
      </c>
      <c r="I125" s="913">
        <v>20</v>
      </c>
      <c r="J125" s="851">
        <v>20</v>
      </c>
      <c r="K125" s="851">
        <v>20</v>
      </c>
      <c r="L125" s="851">
        <v>19</v>
      </c>
      <c r="M125" s="904">
        <v>20</v>
      </c>
      <c r="N125" s="670">
        <f t="shared" si="1"/>
        <v>99</v>
      </c>
    </row>
    <row r="126" spans="1:14" ht="15.75" customHeight="1">
      <c r="A126" s="180">
        <v>106</v>
      </c>
      <c r="B126" s="136">
        <v>18</v>
      </c>
      <c r="C126" s="654" t="s">
        <v>1775</v>
      </c>
      <c r="D126" s="895" t="s">
        <v>1723</v>
      </c>
      <c r="E126" s="919" t="s">
        <v>1762</v>
      </c>
      <c r="F126" s="691" t="s">
        <v>892</v>
      </c>
      <c r="G126" s="874" t="s">
        <v>2194</v>
      </c>
      <c r="H126" s="769">
        <v>10</v>
      </c>
      <c r="I126" s="850">
        <v>20</v>
      </c>
      <c r="J126" s="851">
        <v>20</v>
      </c>
      <c r="K126" s="851">
        <v>20</v>
      </c>
      <c r="L126" s="851">
        <v>20</v>
      </c>
      <c r="M126" s="904">
        <v>20</v>
      </c>
      <c r="N126" s="670">
        <f t="shared" si="1"/>
        <v>100</v>
      </c>
    </row>
    <row r="127" spans="1:14" ht="15.75" customHeight="1">
      <c r="A127" s="180">
        <v>107</v>
      </c>
      <c r="B127" s="136">
        <v>19</v>
      </c>
      <c r="C127" s="655" t="s">
        <v>1776</v>
      </c>
      <c r="D127" s="895" t="s">
        <v>1723</v>
      </c>
      <c r="E127" s="919" t="s">
        <v>1762</v>
      </c>
      <c r="F127" s="691" t="s">
        <v>892</v>
      </c>
      <c r="G127" s="874" t="s">
        <v>2195</v>
      </c>
      <c r="H127" s="769">
        <v>10</v>
      </c>
      <c r="I127" s="850">
        <v>20</v>
      </c>
      <c r="J127" s="851">
        <v>20</v>
      </c>
      <c r="K127" s="851">
        <v>20</v>
      </c>
      <c r="L127" s="851">
        <v>20</v>
      </c>
      <c r="M127" s="904">
        <v>18</v>
      </c>
      <c r="N127" s="670">
        <f t="shared" si="1"/>
        <v>98</v>
      </c>
    </row>
    <row r="128" spans="1:14" ht="15.75" customHeight="1">
      <c r="A128" s="180">
        <v>108</v>
      </c>
      <c r="B128" s="136">
        <v>20</v>
      </c>
      <c r="C128" s="654" t="s">
        <v>1777</v>
      </c>
      <c r="D128" s="895" t="s">
        <v>1723</v>
      </c>
      <c r="E128" s="919" t="s">
        <v>1762</v>
      </c>
      <c r="F128" s="691" t="s">
        <v>892</v>
      </c>
      <c r="G128" s="874" t="s">
        <v>2196</v>
      </c>
      <c r="H128" s="769">
        <v>10</v>
      </c>
      <c r="I128" s="850">
        <v>20</v>
      </c>
      <c r="J128" s="851">
        <v>20</v>
      </c>
      <c r="K128" s="851">
        <v>15</v>
      </c>
      <c r="L128" s="851">
        <v>0</v>
      </c>
      <c r="M128" s="904">
        <v>2</v>
      </c>
      <c r="N128" s="670">
        <f t="shared" si="1"/>
        <v>57</v>
      </c>
    </row>
    <row r="129" spans="1:14" ht="15.75" customHeight="1">
      <c r="A129" s="180">
        <v>109</v>
      </c>
      <c r="B129" s="136">
        <v>21</v>
      </c>
      <c r="C129" s="654" t="s">
        <v>863</v>
      </c>
      <c r="D129" s="895" t="s">
        <v>1723</v>
      </c>
      <c r="E129" s="919" t="s">
        <v>1762</v>
      </c>
      <c r="F129" s="691" t="s">
        <v>892</v>
      </c>
      <c r="G129" s="874" t="s">
        <v>2197</v>
      </c>
      <c r="H129" s="769">
        <v>11</v>
      </c>
      <c r="I129" s="913">
        <v>20</v>
      </c>
      <c r="J129" s="851">
        <v>20</v>
      </c>
      <c r="K129" s="851">
        <v>20</v>
      </c>
      <c r="L129" s="851">
        <v>19</v>
      </c>
      <c r="M129" s="904">
        <v>20</v>
      </c>
      <c r="N129" s="670">
        <f t="shared" si="1"/>
        <v>99</v>
      </c>
    </row>
    <row r="130" spans="1:14" ht="15.75" customHeight="1">
      <c r="A130" s="180">
        <v>110</v>
      </c>
      <c r="B130" s="136">
        <v>22</v>
      </c>
      <c r="C130" s="655" t="s">
        <v>1778</v>
      </c>
      <c r="D130" s="895" t="s">
        <v>1723</v>
      </c>
      <c r="E130" s="919" t="s">
        <v>1762</v>
      </c>
      <c r="F130" s="691" t="s">
        <v>892</v>
      </c>
      <c r="G130" s="874" t="s">
        <v>2198</v>
      </c>
      <c r="H130" s="769">
        <v>11</v>
      </c>
      <c r="I130" s="850">
        <v>20</v>
      </c>
      <c r="J130" s="851">
        <v>20</v>
      </c>
      <c r="K130" s="851">
        <v>12</v>
      </c>
      <c r="L130" s="851">
        <v>0</v>
      </c>
      <c r="M130" s="904">
        <v>0</v>
      </c>
      <c r="N130" s="670">
        <f t="shared" si="1"/>
        <v>52</v>
      </c>
    </row>
    <row r="131" spans="1:14" ht="15.75" customHeight="1">
      <c r="A131" s="180">
        <v>111</v>
      </c>
      <c r="B131" s="136">
        <v>23</v>
      </c>
      <c r="C131" s="655" t="s">
        <v>1779</v>
      </c>
      <c r="D131" s="895" t="s">
        <v>1723</v>
      </c>
      <c r="E131" s="919" t="s">
        <v>1762</v>
      </c>
      <c r="F131" s="691" t="s">
        <v>892</v>
      </c>
      <c r="G131" s="874" t="s">
        <v>2199</v>
      </c>
      <c r="H131" s="769">
        <v>11</v>
      </c>
      <c r="I131" s="850">
        <v>20</v>
      </c>
      <c r="J131" s="851">
        <v>20</v>
      </c>
      <c r="K131" s="851">
        <v>20</v>
      </c>
      <c r="L131" s="851">
        <v>19</v>
      </c>
      <c r="M131" s="904">
        <v>20</v>
      </c>
      <c r="N131" s="670">
        <f t="shared" si="1"/>
        <v>99</v>
      </c>
    </row>
    <row r="132" spans="1:14" ht="15.75" customHeight="1">
      <c r="A132" s="180">
        <v>112</v>
      </c>
      <c r="B132" s="136">
        <v>24</v>
      </c>
      <c r="C132" s="655" t="s">
        <v>1780</v>
      </c>
      <c r="D132" s="895" t="s">
        <v>1723</v>
      </c>
      <c r="E132" s="919" t="s">
        <v>1762</v>
      </c>
      <c r="F132" s="691" t="s">
        <v>892</v>
      </c>
      <c r="G132" s="874" t="s">
        <v>2200</v>
      </c>
      <c r="H132" s="769">
        <v>12</v>
      </c>
      <c r="I132" s="850">
        <v>20</v>
      </c>
      <c r="J132" s="851">
        <v>20</v>
      </c>
      <c r="K132" s="851">
        <v>20</v>
      </c>
      <c r="L132" s="851">
        <v>20</v>
      </c>
      <c r="M132" s="904">
        <v>5</v>
      </c>
      <c r="N132" s="670">
        <f t="shared" si="1"/>
        <v>85</v>
      </c>
    </row>
    <row r="133" spans="1:14" ht="15.75" customHeight="1">
      <c r="A133" s="180">
        <v>113</v>
      </c>
      <c r="B133" s="136">
        <v>25</v>
      </c>
      <c r="C133" s="654" t="s">
        <v>1781</v>
      </c>
      <c r="D133" s="895" t="s">
        <v>1723</v>
      </c>
      <c r="E133" s="919" t="s">
        <v>1762</v>
      </c>
      <c r="F133" s="691" t="s">
        <v>892</v>
      </c>
      <c r="G133" s="874" t="s">
        <v>2201</v>
      </c>
      <c r="H133" s="769">
        <v>12</v>
      </c>
      <c r="I133" s="913">
        <v>5</v>
      </c>
      <c r="J133" s="851">
        <v>20</v>
      </c>
      <c r="K133" s="851">
        <v>18</v>
      </c>
      <c r="L133" s="851">
        <v>20</v>
      </c>
      <c r="M133" s="904">
        <v>5</v>
      </c>
      <c r="N133" s="670">
        <f t="shared" si="1"/>
        <v>68</v>
      </c>
    </row>
    <row r="134" spans="1:14" ht="15.75" customHeight="1">
      <c r="A134" s="180">
        <v>114</v>
      </c>
      <c r="B134" s="136">
        <v>26</v>
      </c>
      <c r="C134" s="654" t="s">
        <v>1782</v>
      </c>
      <c r="D134" s="895" t="s">
        <v>1723</v>
      </c>
      <c r="E134" s="919" t="s">
        <v>1762</v>
      </c>
      <c r="F134" s="691" t="s">
        <v>892</v>
      </c>
      <c r="G134" s="874" t="s">
        <v>2202</v>
      </c>
      <c r="H134" s="769">
        <v>12</v>
      </c>
      <c r="I134" s="848">
        <v>0</v>
      </c>
      <c r="J134" s="849">
        <v>20</v>
      </c>
      <c r="K134" s="849">
        <v>10</v>
      </c>
      <c r="L134" s="849">
        <v>0</v>
      </c>
      <c r="M134" s="905">
        <v>0</v>
      </c>
      <c r="N134" s="670">
        <f aca="true" t="shared" si="2" ref="N134:N197">SUM(I134:M134)</f>
        <v>30</v>
      </c>
    </row>
    <row r="135" spans="1:14" ht="15.75" customHeight="1">
      <c r="A135" s="180">
        <v>115</v>
      </c>
      <c r="B135" s="136">
        <v>27</v>
      </c>
      <c r="C135" s="654" t="s">
        <v>1783</v>
      </c>
      <c r="D135" s="895" t="s">
        <v>1723</v>
      </c>
      <c r="E135" s="919" t="s">
        <v>1762</v>
      </c>
      <c r="F135" s="691" t="s">
        <v>892</v>
      </c>
      <c r="G135" s="874" t="s">
        <v>2203</v>
      </c>
      <c r="H135" s="769">
        <v>13</v>
      </c>
      <c r="I135" s="850">
        <v>20</v>
      </c>
      <c r="J135" s="851">
        <v>20</v>
      </c>
      <c r="K135" s="851">
        <v>12</v>
      </c>
      <c r="L135" s="851">
        <v>9</v>
      </c>
      <c r="M135" s="904">
        <v>2</v>
      </c>
      <c r="N135" s="670">
        <f t="shared" si="2"/>
        <v>63</v>
      </c>
    </row>
    <row r="136" spans="1:14" ht="15.75" customHeight="1">
      <c r="A136" s="180">
        <v>116</v>
      </c>
      <c r="B136" s="136">
        <v>28</v>
      </c>
      <c r="C136" s="656" t="s">
        <v>1784</v>
      </c>
      <c r="D136" s="895" t="s">
        <v>1723</v>
      </c>
      <c r="E136" s="919" t="s">
        <v>1762</v>
      </c>
      <c r="F136" s="691" t="s">
        <v>892</v>
      </c>
      <c r="G136" s="874" t="s">
        <v>2204</v>
      </c>
      <c r="H136" s="769">
        <v>13</v>
      </c>
      <c r="I136" s="850">
        <v>20</v>
      </c>
      <c r="J136" s="851">
        <v>20</v>
      </c>
      <c r="K136" s="851">
        <v>0</v>
      </c>
      <c r="L136" s="851">
        <v>8</v>
      </c>
      <c r="M136" s="904">
        <v>2</v>
      </c>
      <c r="N136" s="670">
        <f t="shared" si="2"/>
        <v>50</v>
      </c>
    </row>
    <row r="137" spans="1:14" ht="15.75" customHeight="1">
      <c r="A137" s="180">
        <v>117</v>
      </c>
      <c r="B137" s="136">
        <v>29</v>
      </c>
      <c r="C137" s="655" t="s">
        <v>1785</v>
      </c>
      <c r="D137" s="895" t="s">
        <v>1723</v>
      </c>
      <c r="E137" s="919" t="s">
        <v>1762</v>
      </c>
      <c r="F137" s="691" t="s">
        <v>892</v>
      </c>
      <c r="G137" s="874" t="s">
        <v>2205</v>
      </c>
      <c r="H137" s="769">
        <v>13</v>
      </c>
      <c r="I137" s="913">
        <v>5</v>
      </c>
      <c r="J137" s="851">
        <v>12</v>
      </c>
      <c r="K137" s="851">
        <v>20</v>
      </c>
      <c r="L137" s="851">
        <v>2</v>
      </c>
      <c r="M137" s="904">
        <v>5</v>
      </c>
      <c r="N137" s="670">
        <f t="shared" si="2"/>
        <v>44</v>
      </c>
    </row>
    <row r="138" spans="1:14" ht="15.75" customHeight="1">
      <c r="A138" s="180">
        <v>118</v>
      </c>
      <c r="B138" s="136">
        <v>30</v>
      </c>
      <c r="C138" s="654" t="s">
        <v>1719</v>
      </c>
      <c r="D138" s="895" t="s">
        <v>893</v>
      </c>
      <c r="E138" s="919" t="s">
        <v>1688</v>
      </c>
      <c r="F138" s="691" t="s">
        <v>892</v>
      </c>
      <c r="G138" s="874" t="s">
        <v>2206</v>
      </c>
      <c r="H138" s="769">
        <v>14</v>
      </c>
      <c r="I138" s="850">
        <v>20</v>
      </c>
      <c r="J138" s="851">
        <v>20</v>
      </c>
      <c r="K138" s="851">
        <v>2</v>
      </c>
      <c r="L138" s="851">
        <v>0</v>
      </c>
      <c r="M138" s="904">
        <v>0</v>
      </c>
      <c r="N138" s="670">
        <f t="shared" si="2"/>
        <v>42</v>
      </c>
    </row>
    <row r="139" spans="1:14" ht="15.75" customHeight="1">
      <c r="A139" s="180">
        <v>119</v>
      </c>
      <c r="B139" s="136">
        <v>31</v>
      </c>
      <c r="C139" s="655" t="s">
        <v>1786</v>
      </c>
      <c r="D139" s="895" t="s">
        <v>1723</v>
      </c>
      <c r="E139" s="919" t="s">
        <v>1762</v>
      </c>
      <c r="F139" s="691" t="s">
        <v>892</v>
      </c>
      <c r="G139" s="874" t="s">
        <v>2207</v>
      </c>
      <c r="H139" s="769">
        <v>14</v>
      </c>
      <c r="I139" s="850">
        <v>20</v>
      </c>
      <c r="J139" s="851">
        <v>20</v>
      </c>
      <c r="K139" s="851">
        <v>20</v>
      </c>
      <c r="L139" s="851">
        <v>19</v>
      </c>
      <c r="M139" s="904">
        <v>10</v>
      </c>
      <c r="N139" s="670">
        <f t="shared" si="2"/>
        <v>89</v>
      </c>
    </row>
    <row r="140" spans="1:14" ht="15.75" customHeight="1">
      <c r="A140" s="180">
        <v>120</v>
      </c>
      <c r="B140" s="136">
        <v>32</v>
      </c>
      <c r="C140" s="921" t="s">
        <v>1787</v>
      </c>
      <c r="D140" s="895" t="s">
        <v>1723</v>
      </c>
      <c r="E140" s="907" t="s">
        <v>1762</v>
      </c>
      <c r="F140" s="691" t="s">
        <v>892</v>
      </c>
      <c r="G140" s="874" t="s">
        <v>2208</v>
      </c>
      <c r="H140" s="769">
        <v>14</v>
      </c>
      <c r="I140" s="850">
        <v>20</v>
      </c>
      <c r="J140" s="851">
        <v>20</v>
      </c>
      <c r="K140" s="851">
        <v>12</v>
      </c>
      <c r="L140" s="851">
        <v>20</v>
      </c>
      <c r="M140" s="904">
        <v>2</v>
      </c>
      <c r="N140" s="670">
        <f t="shared" si="2"/>
        <v>74</v>
      </c>
    </row>
    <row r="141" spans="1:14" ht="15.75" customHeight="1">
      <c r="A141" s="180">
        <v>121</v>
      </c>
      <c r="B141" s="136">
        <v>33</v>
      </c>
      <c r="C141" s="459" t="s">
        <v>1788</v>
      </c>
      <c r="D141" s="314" t="s">
        <v>1723</v>
      </c>
      <c r="E141" s="453" t="s">
        <v>1762</v>
      </c>
      <c r="F141" s="809" t="s">
        <v>892</v>
      </c>
      <c r="G141" s="874" t="s">
        <v>2209</v>
      </c>
      <c r="H141" s="769">
        <v>15</v>
      </c>
      <c r="I141" s="875">
        <v>20</v>
      </c>
      <c r="J141" s="846">
        <v>20</v>
      </c>
      <c r="K141" s="846">
        <v>18</v>
      </c>
      <c r="L141" s="846">
        <v>0</v>
      </c>
      <c r="M141" s="847">
        <v>5</v>
      </c>
      <c r="N141" s="670">
        <f t="shared" si="2"/>
        <v>63</v>
      </c>
    </row>
    <row r="142" spans="1:14" ht="15.75" customHeight="1">
      <c r="A142" s="180">
        <v>122</v>
      </c>
      <c r="B142" s="136">
        <v>34</v>
      </c>
      <c r="C142" s="459" t="s">
        <v>1789</v>
      </c>
      <c r="D142" s="314" t="s">
        <v>1723</v>
      </c>
      <c r="E142" s="453" t="s">
        <v>1762</v>
      </c>
      <c r="F142" s="809" t="s">
        <v>892</v>
      </c>
      <c r="G142" s="874" t="s">
        <v>2210</v>
      </c>
      <c r="H142" s="769">
        <v>15</v>
      </c>
      <c r="I142" s="845">
        <v>20</v>
      </c>
      <c r="J142" s="846">
        <v>20</v>
      </c>
      <c r="K142" s="846">
        <v>20</v>
      </c>
      <c r="L142" s="846">
        <v>20</v>
      </c>
      <c r="M142" s="847">
        <v>20</v>
      </c>
      <c r="N142" s="670">
        <f t="shared" si="2"/>
        <v>100</v>
      </c>
    </row>
    <row r="143" spans="1:14" ht="15.75" customHeight="1">
      <c r="A143" s="180">
        <v>123</v>
      </c>
      <c r="B143" s="136">
        <v>35</v>
      </c>
      <c r="C143" s="595" t="s">
        <v>1790</v>
      </c>
      <c r="D143" s="314" t="s">
        <v>1723</v>
      </c>
      <c r="E143" s="453" t="s">
        <v>1762</v>
      </c>
      <c r="F143" s="809" t="s">
        <v>892</v>
      </c>
      <c r="G143" s="874" t="s">
        <v>2211</v>
      </c>
      <c r="H143" s="769">
        <v>15</v>
      </c>
      <c r="I143" s="845">
        <v>0</v>
      </c>
      <c r="J143" s="846">
        <v>20</v>
      </c>
      <c r="K143" s="846">
        <v>20</v>
      </c>
      <c r="L143" s="846">
        <v>20</v>
      </c>
      <c r="M143" s="847">
        <v>20</v>
      </c>
      <c r="N143" s="670">
        <f t="shared" si="2"/>
        <v>80</v>
      </c>
    </row>
    <row r="144" spans="1:14" ht="15.75" customHeight="1">
      <c r="A144" s="180">
        <v>124</v>
      </c>
      <c r="B144" s="136">
        <v>36</v>
      </c>
      <c r="C144" s="453" t="s">
        <v>1720</v>
      </c>
      <c r="D144" s="314" t="s">
        <v>891</v>
      </c>
      <c r="E144" s="453" t="s">
        <v>1694</v>
      </c>
      <c r="F144" s="809" t="s">
        <v>892</v>
      </c>
      <c r="G144" s="874"/>
      <c r="H144" s="769">
        <v>16</v>
      </c>
      <c r="I144" s="845"/>
      <c r="J144" s="846"/>
      <c r="K144" s="846"/>
      <c r="L144" s="846"/>
      <c r="M144" s="847"/>
      <c r="N144" s="670">
        <f t="shared" si="2"/>
        <v>0</v>
      </c>
    </row>
    <row r="145" spans="1:14" ht="15.75" customHeight="1">
      <c r="A145" s="180">
        <v>125</v>
      </c>
      <c r="B145" s="136">
        <v>37</v>
      </c>
      <c r="C145" s="453" t="s">
        <v>1791</v>
      </c>
      <c r="D145" s="314" t="s">
        <v>1723</v>
      </c>
      <c r="E145" s="453" t="s">
        <v>1762</v>
      </c>
      <c r="F145" s="809" t="s">
        <v>892</v>
      </c>
      <c r="G145" s="874" t="s">
        <v>2212</v>
      </c>
      <c r="H145" s="769">
        <v>16</v>
      </c>
      <c r="I145" s="875">
        <v>20</v>
      </c>
      <c r="J145" s="846">
        <v>5</v>
      </c>
      <c r="K145" s="846">
        <v>12</v>
      </c>
      <c r="L145" s="846">
        <v>0</v>
      </c>
      <c r="M145" s="847">
        <v>0</v>
      </c>
      <c r="N145" s="670">
        <f t="shared" si="2"/>
        <v>37</v>
      </c>
    </row>
    <row r="146" spans="1:14" ht="15.75" customHeight="1">
      <c r="A146" s="180">
        <v>126</v>
      </c>
      <c r="B146" s="136">
        <v>38</v>
      </c>
      <c r="C146" s="459" t="s">
        <v>1792</v>
      </c>
      <c r="D146" s="314" t="s">
        <v>1723</v>
      </c>
      <c r="E146" s="453" t="s">
        <v>1762</v>
      </c>
      <c r="F146" s="809" t="s">
        <v>892</v>
      </c>
      <c r="G146" s="874" t="s">
        <v>2213</v>
      </c>
      <c r="H146" s="769">
        <v>16</v>
      </c>
      <c r="I146" s="845">
        <v>20</v>
      </c>
      <c r="J146" s="846">
        <v>20</v>
      </c>
      <c r="K146" s="846">
        <v>20</v>
      </c>
      <c r="L146" s="846">
        <v>1</v>
      </c>
      <c r="M146" s="847">
        <v>2</v>
      </c>
      <c r="N146" s="670">
        <f t="shared" si="2"/>
        <v>63</v>
      </c>
    </row>
    <row r="147" spans="1:14" ht="15.75" customHeight="1">
      <c r="A147" s="180">
        <v>127</v>
      </c>
      <c r="B147" s="136">
        <v>39</v>
      </c>
      <c r="C147" s="459" t="s">
        <v>1793</v>
      </c>
      <c r="D147" s="314" t="s">
        <v>1723</v>
      </c>
      <c r="E147" s="896" t="s">
        <v>1762</v>
      </c>
      <c r="F147" s="809" t="s">
        <v>892</v>
      </c>
      <c r="G147" s="874" t="s">
        <v>2214</v>
      </c>
      <c r="H147" s="769">
        <v>17</v>
      </c>
      <c r="I147" s="845">
        <v>20</v>
      </c>
      <c r="J147" s="846">
        <v>17</v>
      </c>
      <c r="K147" s="846">
        <v>15</v>
      </c>
      <c r="L147" s="846">
        <v>20</v>
      </c>
      <c r="M147" s="847">
        <v>20</v>
      </c>
      <c r="N147" s="670">
        <f t="shared" si="2"/>
        <v>92</v>
      </c>
    </row>
    <row r="148" spans="1:14" ht="15.75" customHeight="1">
      <c r="A148" s="180">
        <v>128</v>
      </c>
      <c r="B148" s="136">
        <v>40</v>
      </c>
      <c r="C148" s="922" t="s">
        <v>1794</v>
      </c>
      <c r="D148" s="314" t="s">
        <v>1723</v>
      </c>
      <c r="E148" s="453" t="s">
        <v>1762</v>
      </c>
      <c r="F148" s="809" t="s">
        <v>892</v>
      </c>
      <c r="G148" s="874" t="s">
        <v>2215</v>
      </c>
      <c r="H148" s="769">
        <v>17</v>
      </c>
      <c r="I148" s="845">
        <v>5</v>
      </c>
      <c r="J148" s="846">
        <v>10</v>
      </c>
      <c r="K148" s="846">
        <v>20</v>
      </c>
      <c r="L148" s="846">
        <v>20</v>
      </c>
      <c r="M148" s="847">
        <v>5</v>
      </c>
      <c r="N148" s="670">
        <f t="shared" si="2"/>
        <v>60</v>
      </c>
    </row>
    <row r="149" spans="1:14" ht="15.75" customHeight="1">
      <c r="A149" s="180">
        <v>129</v>
      </c>
      <c r="B149" s="136">
        <v>41</v>
      </c>
      <c r="C149" s="453" t="s">
        <v>1795</v>
      </c>
      <c r="D149" s="314" t="s">
        <v>1723</v>
      </c>
      <c r="E149" s="453" t="s">
        <v>1762</v>
      </c>
      <c r="F149" s="809" t="s">
        <v>892</v>
      </c>
      <c r="G149" s="874" t="s">
        <v>2216</v>
      </c>
      <c r="H149" s="769">
        <v>18</v>
      </c>
      <c r="I149" s="875">
        <v>5</v>
      </c>
      <c r="J149" s="846">
        <v>20</v>
      </c>
      <c r="K149" s="846">
        <v>15</v>
      </c>
      <c r="L149" s="846">
        <v>20</v>
      </c>
      <c r="M149" s="847">
        <v>15</v>
      </c>
      <c r="N149" s="670">
        <f t="shared" si="2"/>
        <v>75</v>
      </c>
    </row>
    <row r="150" spans="1:14" ht="15.75" customHeight="1">
      <c r="A150" s="180">
        <v>130</v>
      </c>
      <c r="B150" s="136">
        <v>42</v>
      </c>
      <c r="C150" s="459" t="s">
        <v>1796</v>
      </c>
      <c r="D150" s="314" t="s">
        <v>1723</v>
      </c>
      <c r="E150" s="453" t="s">
        <v>1762</v>
      </c>
      <c r="F150" s="809" t="s">
        <v>892</v>
      </c>
      <c r="G150" s="874" t="s">
        <v>2217</v>
      </c>
      <c r="H150" s="769">
        <v>18</v>
      </c>
      <c r="I150" s="845">
        <v>20</v>
      </c>
      <c r="J150" s="846">
        <v>20</v>
      </c>
      <c r="K150" s="846">
        <v>2</v>
      </c>
      <c r="L150" s="846">
        <v>20</v>
      </c>
      <c r="M150" s="847">
        <v>2</v>
      </c>
      <c r="N150" s="670">
        <f t="shared" si="2"/>
        <v>64</v>
      </c>
    </row>
    <row r="151" spans="1:14" ht="15.75" customHeight="1">
      <c r="A151" s="180">
        <v>131</v>
      </c>
      <c r="B151" s="136">
        <v>43</v>
      </c>
      <c r="C151" s="459" t="s">
        <v>1797</v>
      </c>
      <c r="D151" s="314" t="s">
        <v>1723</v>
      </c>
      <c r="E151" s="453" t="s">
        <v>1762</v>
      </c>
      <c r="F151" s="809" t="s">
        <v>892</v>
      </c>
      <c r="G151" s="874" t="s">
        <v>2218</v>
      </c>
      <c r="H151" s="769">
        <v>19</v>
      </c>
      <c r="I151" s="845">
        <v>20</v>
      </c>
      <c r="J151" s="846">
        <v>20</v>
      </c>
      <c r="K151" s="846">
        <v>20</v>
      </c>
      <c r="L151" s="846">
        <v>19</v>
      </c>
      <c r="M151" s="847">
        <v>20</v>
      </c>
      <c r="N151" s="670">
        <f t="shared" si="2"/>
        <v>99</v>
      </c>
    </row>
    <row r="152" spans="1:14" ht="15.75" customHeight="1">
      <c r="A152" s="180">
        <v>132</v>
      </c>
      <c r="B152" s="136">
        <v>44</v>
      </c>
      <c r="C152" s="453" t="s">
        <v>1798</v>
      </c>
      <c r="D152" s="314" t="s">
        <v>1723</v>
      </c>
      <c r="E152" s="453" t="s">
        <v>1762</v>
      </c>
      <c r="F152" s="809" t="s">
        <v>892</v>
      </c>
      <c r="G152" s="874" t="s">
        <v>2219</v>
      </c>
      <c r="H152" s="769">
        <v>19</v>
      </c>
      <c r="I152" s="845">
        <v>15</v>
      </c>
      <c r="J152" s="846">
        <v>8</v>
      </c>
      <c r="K152" s="846">
        <v>2</v>
      </c>
      <c r="L152" s="846">
        <v>0</v>
      </c>
      <c r="M152" s="847">
        <v>5</v>
      </c>
      <c r="N152" s="670">
        <f t="shared" si="2"/>
        <v>30</v>
      </c>
    </row>
    <row r="153" spans="1:14" ht="15.75" customHeight="1">
      <c r="A153" s="180">
        <v>133</v>
      </c>
      <c r="B153" s="136">
        <v>45</v>
      </c>
      <c r="C153" s="453" t="s">
        <v>1799</v>
      </c>
      <c r="D153" s="314" t="s">
        <v>1723</v>
      </c>
      <c r="E153" s="453" t="s">
        <v>1762</v>
      </c>
      <c r="F153" s="809" t="s">
        <v>892</v>
      </c>
      <c r="G153" s="874" t="s">
        <v>2220</v>
      </c>
      <c r="H153" s="769">
        <v>20</v>
      </c>
      <c r="I153" s="875">
        <v>20</v>
      </c>
      <c r="J153" s="846">
        <v>20</v>
      </c>
      <c r="K153" s="846">
        <v>20</v>
      </c>
      <c r="L153" s="846">
        <v>2</v>
      </c>
      <c r="M153" s="847">
        <v>2</v>
      </c>
      <c r="N153" s="670">
        <f t="shared" si="2"/>
        <v>64</v>
      </c>
    </row>
    <row r="154" spans="1:14" ht="15.75" customHeight="1">
      <c r="A154" s="180">
        <v>134</v>
      </c>
      <c r="B154" s="136">
        <v>46</v>
      </c>
      <c r="C154" s="459" t="s">
        <v>1800</v>
      </c>
      <c r="D154" s="314" t="s">
        <v>1723</v>
      </c>
      <c r="E154" s="453" t="s">
        <v>1762</v>
      </c>
      <c r="F154" s="809" t="s">
        <v>892</v>
      </c>
      <c r="G154" s="874" t="s">
        <v>2221</v>
      </c>
      <c r="H154" s="769">
        <v>20</v>
      </c>
      <c r="I154" s="845">
        <v>20</v>
      </c>
      <c r="J154" s="846">
        <v>20</v>
      </c>
      <c r="K154" s="846">
        <v>20</v>
      </c>
      <c r="L154" s="846">
        <v>19</v>
      </c>
      <c r="M154" s="847">
        <v>5</v>
      </c>
      <c r="N154" s="670">
        <f t="shared" si="2"/>
        <v>84</v>
      </c>
    </row>
    <row r="155" spans="1:14" ht="15.75" customHeight="1" thickBot="1">
      <c r="A155" s="657"/>
      <c r="B155" s="449"/>
      <c r="C155" s="658"/>
      <c r="D155" s="365"/>
      <c r="E155" s="365"/>
      <c r="F155" s="692"/>
      <c r="G155" s="704"/>
      <c r="H155" s="659"/>
      <c r="I155" s="535"/>
      <c r="J155" s="536"/>
      <c r="K155" s="536"/>
      <c r="L155" s="536"/>
      <c r="M155" s="537"/>
      <c r="N155" s="670"/>
    </row>
    <row r="156" spans="1:14" ht="15.75" customHeight="1" thickBot="1">
      <c r="A156" s="124" t="s">
        <v>800</v>
      </c>
      <c r="B156" s="124" t="s">
        <v>800</v>
      </c>
      <c r="C156" s="457" t="s">
        <v>897</v>
      </c>
      <c r="D156" s="106" t="s">
        <v>831</v>
      </c>
      <c r="E156" s="106" t="s">
        <v>832</v>
      </c>
      <c r="F156" s="138" t="s">
        <v>833</v>
      </c>
      <c r="G156" s="700" t="s">
        <v>834</v>
      </c>
      <c r="H156" s="155" t="s">
        <v>835</v>
      </c>
      <c r="I156" s="103">
        <v>1</v>
      </c>
      <c r="J156" s="156">
        <v>2</v>
      </c>
      <c r="K156" s="156">
        <v>3</v>
      </c>
      <c r="L156" s="156">
        <v>4</v>
      </c>
      <c r="M156" s="157">
        <v>5</v>
      </c>
      <c r="N156" s="433" t="s">
        <v>836</v>
      </c>
    </row>
    <row r="157" spans="1:14" ht="15.75" customHeight="1">
      <c r="A157" s="117">
        <v>135</v>
      </c>
      <c r="B157" s="118">
        <v>1</v>
      </c>
      <c r="C157" s="900" t="s">
        <v>779</v>
      </c>
      <c r="D157" s="901" t="s">
        <v>935</v>
      </c>
      <c r="E157" s="857" t="s">
        <v>784</v>
      </c>
      <c r="F157" s="887" t="s">
        <v>899</v>
      </c>
      <c r="G157" s="878"/>
      <c r="H157" s="795">
        <v>2</v>
      </c>
      <c r="I157" s="876"/>
      <c r="J157" s="843"/>
      <c r="K157" s="843"/>
      <c r="L157" s="843"/>
      <c r="M157" s="844"/>
      <c r="N157" s="670">
        <f t="shared" si="2"/>
        <v>0</v>
      </c>
    </row>
    <row r="158" spans="1:14" ht="15.75" customHeight="1">
      <c r="A158" s="119">
        <v>136</v>
      </c>
      <c r="B158" s="120">
        <v>2</v>
      </c>
      <c r="C158" s="900" t="s">
        <v>785</v>
      </c>
      <c r="D158" s="901" t="s">
        <v>804</v>
      </c>
      <c r="E158" s="902" t="s">
        <v>717</v>
      </c>
      <c r="F158" s="887" t="s">
        <v>899</v>
      </c>
      <c r="G158" s="878" t="s">
        <v>2157</v>
      </c>
      <c r="H158" s="795">
        <v>3</v>
      </c>
      <c r="I158" s="842">
        <v>0</v>
      </c>
      <c r="J158" s="843">
        <v>20</v>
      </c>
      <c r="K158" s="843">
        <v>0</v>
      </c>
      <c r="L158" s="843">
        <v>2</v>
      </c>
      <c r="M158" s="844">
        <v>0</v>
      </c>
      <c r="N158" s="670">
        <f t="shared" si="2"/>
        <v>22</v>
      </c>
    </row>
    <row r="159" spans="1:14" ht="15.75" customHeight="1">
      <c r="A159" s="117">
        <v>137</v>
      </c>
      <c r="B159" s="118">
        <v>3</v>
      </c>
      <c r="C159" s="900" t="s">
        <v>780</v>
      </c>
      <c r="D159" s="901" t="s">
        <v>794</v>
      </c>
      <c r="E159" s="903" t="s">
        <v>783</v>
      </c>
      <c r="F159" s="887" t="s">
        <v>899</v>
      </c>
      <c r="G159" s="878" t="s">
        <v>2158</v>
      </c>
      <c r="H159" s="795">
        <v>4</v>
      </c>
      <c r="I159" s="842">
        <v>0</v>
      </c>
      <c r="J159" s="843">
        <v>12</v>
      </c>
      <c r="K159" s="843">
        <v>8</v>
      </c>
      <c r="L159" s="843">
        <v>3</v>
      </c>
      <c r="M159" s="844">
        <v>0</v>
      </c>
      <c r="N159" s="670">
        <f t="shared" si="2"/>
        <v>23</v>
      </c>
    </row>
    <row r="160" spans="1:14" ht="15.75" customHeight="1">
      <c r="A160" s="119">
        <v>138</v>
      </c>
      <c r="B160" s="120">
        <v>4</v>
      </c>
      <c r="C160" s="900" t="s">
        <v>781</v>
      </c>
      <c r="D160" s="901" t="s">
        <v>901</v>
      </c>
      <c r="E160" s="903" t="s">
        <v>766</v>
      </c>
      <c r="F160" s="887" t="s">
        <v>899</v>
      </c>
      <c r="G160" s="878" t="s">
        <v>2159</v>
      </c>
      <c r="H160" s="795">
        <v>4</v>
      </c>
      <c r="I160" s="842">
        <v>20</v>
      </c>
      <c r="J160" s="843">
        <v>20</v>
      </c>
      <c r="K160" s="843">
        <v>0</v>
      </c>
      <c r="L160" s="843">
        <v>3</v>
      </c>
      <c r="M160" s="844">
        <v>0</v>
      </c>
      <c r="N160" s="670">
        <f t="shared" si="2"/>
        <v>43</v>
      </c>
    </row>
    <row r="161" spans="1:14" ht="15.75" customHeight="1">
      <c r="A161" s="117">
        <v>139</v>
      </c>
      <c r="B161" s="118">
        <v>5</v>
      </c>
      <c r="C161" s="900" t="s">
        <v>777</v>
      </c>
      <c r="D161" s="901" t="s">
        <v>898</v>
      </c>
      <c r="E161" s="886" t="s">
        <v>746</v>
      </c>
      <c r="F161" s="887" t="s">
        <v>899</v>
      </c>
      <c r="G161" s="878" t="s">
        <v>2160</v>
      </c>
      <c r="H161" s="795">
        <v>6</v>
      </c>
      <c r="I161" s="842">
        <v>20</v>
      </c>
      <c r="J161" s="843">
        <v>15</v>
      </c>
      <c r="K161" s="843">
        <v>2</v>
      </c>
      <c r="L161" s="843">
        <v>2</v>
      </c>
      <c r="M161" s="844">
        <v>0</v>
      </c>
      <c r="N161" s="670">
        <f t="shared" si="2"/>
        <v>39</v>
      </c>
    </row>
    <row r="162" spans="1:14" ht="15.75" customHeight="1">
      <c r="A162" s="119">
        <v>140</v>
      </c>
      <c r="B162" s="120">
        <v>6</v>
      </c>
      <c r="C162" s="900" t="s">
        <v>778</v>
      </c>
      <c r="D162" s="901" t="s">
        <v>898</v>
      </c>
      <c r="E162" s="886" t="s">
        <v>746</v>
      </c>
      <c r="F162" s="887" t="s">
        <v>899</v>
      </c>
      <c r="G162" s="878" t="s">
        <v>2161</v>
      </c>
      <c r="H162" s="795">
        <v>14</v>
      </c>
      <c r="I162" s="876">
        <v>20</v>
      </c>
      <c r="J162" s="843">
        <v>20</v>
      </c>
      <c r="K162" s="843">
        <v>0</v>
      </c>
      <c r="L162" s="843">
        <v>0</v>
      </c>
      <c r="M162" s="844">
        <v>0</v>
      </c>
      <c r="N162" s="670">
        <f t="shared" si="2"/>
        <v>40</v>
      </c>
    </row>
    <row r="163" spans="1:14" ht="15.75" customHeight="1">
      <c r="A163" s="117">
        <v>141</v>
      </c>
      <c r="B163" s="120">
        <v>7</v>
      </c>
      <c r="C163" s="461" t="s">
        <v>782</v>
      </c>
      <c r="D163" s="807" t="s">
        <v>903</v>
      </c>
      <c r="E163" s="374" t="s">
        <v>754</v>
      </c>
      <c r="F163" s="691" t="s">
        <v>899</v>
      </c>
      <c r="G163" s="878" t="s">
        <v>2162</v>
      </c>
      <c r="H163" s="795">
        <v>14</v>
      </c>
      <c r="I163" s="850">
        <v>15</v>
      </c>
      <c r="J163" s="851">
        <v>20</v>
      </c>
      <c r="K163" s="851">
        <v>2</v>
      </c>
      <c r="L163" s="851">
        <v>0</v>
      </c>
      <c r="M163" s="904">
        <v>0</v>
      </c>
      <c r="N163" s="670">
        <f t="shared" si="2"/>
        <v>37</v>
      </c>
    </row>
    <row r="164" spans="1:14" ht="15.75" customHeight="1" thickBot="1">
      <c r="A164" s="121"/>
      <c r="B164" s="122"/>
      <c r="C164" s="642"/>
      <c r="D164" s="643"/>
      <c r="E164" s="443"/>
      <c r="F164" s="694"/>
      <c r="G164" s="702"/>
      <c r="H164" s="152"/>
      <c r="I164" s="141"/>
      <c r="J164" s="153"/>
      <c r="K164" s="153"/>
      <c r="L164" s="153"/>
      <c r="M164" s="154"/>
      <c r="N164" s="670"/>
    </row>
    <row r="165" spans="1:14" ht="15.75" customHeight="1" thickBot="1">
      <c r="A165" s="124" t="s">
        <v>800</v>
      </c>
      <c r="B165" s="124" t="s">
        <v>800</v>
      </c>
      <c r="C165" s="452" t="s">
        <v>904</v>
      </c>
      <c r="D165" s="106" t="s">
        <v>831</v>
      </c>
      <c r="E165" s="106" t="s">
        <v>832</v>
      </c>
      <c r="F165" s="138" t="s">
        <v>833</v>
      </c>
      <c r="G165" s="700" t="s">
        <v>834</v>
      </c>
      <c r="H165" s="155" t="s">
        <v>835</v>
      </c>
      <c r="I165" s="103">
        <v>1</v>
      </c>
      <c r="J165" s="156">
        <v>2</v>
      </c>
      <c r="K165" s="156">
        <v>3</v>
      </c>
      <c r="L165" s="156">
        <v>4</v>
      </c>
      <c r="M165" s="157">
        <v>5</v>
      </c>
      <c r="N165" s="433" t="s">
        <v>836</v>
      </c>
    </row>
    <row r="166" spans="1:14" ht="15.75" customHeight="1">
      <c r="A166" s="117">
        <v>142</v>
      </c>
      <c r="B166" s="125">
        <v>1</v>
      </c>
      <c r="C166" s="459" t="s">
        <v>481</v>
      </c>
      <c r="D166" s="314" t="s">
        <v>482</v>
      </c>
      <c r="E166" s="459" t="s">
        <v>483</v>
      </c>
      <c r="F166" s="695" t="s">
        <v>905</v>
      </c>
      <c r="G166" s="863" t="s">
        <v>2078</v>
      </c>
      <c r="H166" s="264">
        <v>32</v>
      </c>
      <c r="I166" s="864">
        <v>20</v>
      </c>
      <c r="J166" s="865">
        <v>0</v>
      </c>
      <c r="K166" s="865">
        <v>0</v>
      </c>
      <c r="L166" s="865">
        <v>0</v>
      </c>
      <c r="M166" s="866">
        <v>0</v>
      </c>
      <c r="N166" s="670">
        <f t="shared" si="2"/>
        <v>20</v>
      </c>
    </row>
    <row r="167" spans="1:14" ht="15.75" customHeight="1" thickBot="1">
      <c r="A167" s="121"/>
      <c r="B167" s="107"/>
      <c r="C167" s="511"/>
      <c r="D167" s="308"/>
      <c r="E167" s="511"/>
      <c r="F167" s="696"/>
      <c r="G167" s="702"/>
      <c r="H167" s="152"/>
      <c r="I167" s="141"/>
      <c r="J167" s="153"/>
      <c r="K167" s="153"/>
      <c r="L167" s="153"/>
      <c r="M167" s="154"/>
      <c r="N167" s="670"/>
    </row>
    <row r="168" spans="1:14" ht="15.75" customHeight="1" thickBot="1">
      <c r="A168" s="190" t="s">
        <v>800</v>
      </c>
      <c r="B168" s="114" t="s">
        <v>800</v>
      </c>
      <c r="C168" s="445" t="s">
        <v>906</v>
      </c>
      <c r="D168" s="101" t="s">
        <v>831</v>
      </c>
      <c r="E168" s="101" t="s">
        <v>832</v>
      </c>
      <c r="F168" s="160" t="s">
        <v>833</v>
      </c>
      <c r="G168" s="700" t="s">
        <v>834</v>
      </c>
      <c r="H168" s="161" t="s">
        <v>835</v>
      </c>
      <c r="I168" s="108">
        <v>1</v>
      </c>
      <c r="J168" s="115">
        <v>2</v>
      </c>
      <c r="K168" s="115">
        <v>3</v>
      </c>
      <c r="L168" s="115">
        <v>4</v>
      </c>
      <c r="M168" s="116">
        <v>5</v>
      </c>
      <c r="N168" s="433" t="s">
        <v>836</v>
      </c>
    </row>
    <row r="169" spans="1:14" ht="15.75" customHeight="1">
      <c r="A169" s="119">
        <v>143</v>
      </c>
      <c r="B169" s="120">
        <v>1</v>
      </c>
      <c r="C169" s="453" t="s">
        <v>605</v>
      </c>
      <c r="D169" s="837" t="s">
        <v>881</v>
      </c>
      <c r="E169" s="461" t="s">
        <v>606</v>
      </c>
      <c r="F169" s="369" t="s">
        <v>908</v>
      </c>
      <c r="G169" s="878" t="s">
        <v>2163</v>
      </c>
      <c r="H169" s="795">
        <v>21</v>
      </c>
      <c r="I169" s="848">
        <v>20</v>
      </c>
      <c r="J169" s="849">
        <v>20</v>
      </c>
      <c r="K169" s="849">
        <v>20</v>
      </c>
      <c r="L169" s="849">
        <v>3</v>
      </c>
      <c r="M169" s="905">
        <v>0</v>
      </c>
      <c r="N169" s="670">
        <f t="shared" si="2"/>
        <v>63</v>
      </c>
    </row>
    <row r="170" spans="1:14" ht="15.75" customHeight="1">
      <c r="A170" s="117">
        <v>144</v>
      </c>
      <c r="B170" s="120">
        <v>2</v>
      </c>
      <c r="C170" s="509" t="s">
        <v>602</v>
      </c>
      <c r="D170" s="807" t="s">
        <v>938</v>
      </c>
      <c r="E170" s="461" t="s">
        <v>600</v>
      </c>
      <c r="F170" s="369" t="s">
        <v>908</v>
      </c>
      <c r="G170" s="878" t="s">
        <v>2164</v>
      </c>
      <c r="H170" s="795">
        <v>22</v>
      </c>
      <c r="I170" s="848">
        <v>20</v>
      </c>
      <c r="J170" s="849">
        <v>20</v>
      </c>
      <c r="K170" s="849">
        <v>2</v>
      </c>
      <c r="L170" s="849">
        <v>2</v>
      </c>
      <c r="M170" s="905">
        <v>0</v>
      </c>
      <c r="N170" s="670">
        <f t="shared" si="2"/>
        <v>44</v>
      </c>
    </row>
    <row r="171" spans="1:14" ht="15.75" customHeight="1">
      <c r="A171" s="119">
        <v>145</v>
      </c>
      <c r="B171" s="120">
        <v>3</v>
      </c>
      <c r="C171" s="453" t="s">
        <v>611</v>
      </c>
      <c r="D171" s="807" t="s">
        <v>912</v>
      </c>
      <c r="E171" s="461" t="s">
        <v>612</v>
      </c>
      <c r="F171" s="369" t="s">
        <v>908</v>
      </c>
      <c r="G171" s="878" t="s">
        <v>2165</v>
      </c>
      <c r="H171" s="795">
        <v>26</v>
      </c>
      <c r="I171" s="848">
        <v>15</v>
      </c>
      <c r="J171" s="849">
        <v>20</v>
      </c>
      <c r="K171" s="849">
        <v>20</v>
      </c>
      <c r="L171" s="849">
        <v>1</v>
      </c>
      <c r="M171" s="905">
        <v>0</v>
      </c>
      <c r="N171" s="670">
        <f t="shared" si="2"/>
        <v>56</v>
      </c>
    </row>
    <row r="172" spans="1:14" ht="15.75" customHeight="1">
      <c r="A172" s="117">
        <v>146</v>
      </c>
      <c r="B172" s="120">
        <v>4</v>
      </c>
      <c r="C172" s="453" t="s">
        <v>604</v>
      </c>
      <c r="D172" s="837" t="s">
        <v>938</v>
      </c>
      <c r="E172" s="461" t="s">
        <v>564</v>
      </c>
      <c r="F172" s="369" t="s">
        <v>908</v>
      </c>
      <c r="G172" s="878" t="s">
        <v>2166</v>
      </c>
      <c r="H172" s="795">
        <v>27</v>
      </c>
      <c r="I172" s="906">
        <v>20</v>
      </c>
      <c r="J172" s="849">
        <v>20</v>
      </c>
      <c r="K172" s="849">
        <v>12</v>
      </c>
      <c r="L172" s="849">
        <v>2</v>
      </c>
      <c r="M172" s="905">
        <v>0</v>
      </c>
      <c r="N172" s="670">
        <f t="shared" si="2"/>
        <v>54</v>
      </c>
    </row>
    <row r="173" spans="1:14" ht="15.75" customHeight="1">
      <c r="A173" s="119">
        <v>147</v>
      </c>
      <c r="B173" s="120">
        <v>5</v>
      </c>
      <c r="C173" s="453" t="s">
        <v>607</v>
      </c>
      <c r="D173" s="807" t="s">
        <v>910</v>
      </c>
      <c r="E173" s="461" t="s">
        <v>608</v>
      </c>
      <c r="F173" s="369" t="s">
        <v>908</v>
      </c>
      <c r="G173" s="878" t="s">
        <v>2167</v>
      </c>
      <c r="H173" s="795">
        <v>30</v>
      </c>
      <c r="I173" s="850">
        <v>20</v>
      </c>
      <c r="J173" s="851">
        <v>0</v>
      </c>
      <c r="K173" s="851">
        <v>10</v>
      </c>
      <c r="L173" s="851">
        <v>2</v>
      </c>
      <c r="M173" s="904">
        <v>5</v>
      </c>
      <c r="N173" s="670">
        <f t="shared" si="2"/>
        <v>37</v>
      </c>
    </row>
    <row r="174" spans="1:14" ht="15.75" customHeight="1">
      <c r="A174" s="117">
        <v>148</v>
      </c>
      <c r="B174" s="120">
        <v>6</v>
      </c>
      <c r="C174" s="907" t="s">
        <v>1748</v>
      </c>
      <c r="D174" s="908" t="s">
        <v>911</v>
      </c>
      <c r="E174" s="909" t="s">
        <v>309</v>
      </c>
      <c r="F174" s="369" t="s">
        <v>908</v>
      </c>
      <c r="G174" s="878" t="s">
        <v>2168</v>
      </c>
      <c r="H174" s="795">
        <v>31</v>
      </c>
      <c r="I174" s="850">
        <v>15</v>
      </c>
      <c r="J174" s="851">
        <v>20</v>
      </c>
      <c r="K174" s="851">
        <v>2</v>
      </c>
      <c r="L174" s="851">
        <v>0</v>
      </c>
      <c r="M174" s="904">
        <v>0</v>
      </c>
      <c r="N174" s="670">
        <f t="shared" si="2"/>
        <v>37</v>
      </c>
    </row>
    <row r="175" spans="1:14" ht="15.75" customHeight="1">
      <c r="A175" s="119">
        <v>149</v>
      </c>
      <c r="B175" s="120">
        <v>7</v>
      </c>
      <c r="C175" s="910" t="s">
        <v>599</v>
      </c>
      <c r="D175" s="908" t="s">
        <v>938</v>
      </c>
      <c r="E175" s="911" t="s">
        <v>600</v>
      </c>
      <c r="F175" s="369" t="s">
        <v>908</v>
      </c>
      <c r="G175" s="878" t="s">
        <v>2169</v>
      </c>
      <c r="H175" s="795">
        <v>32</v>
      </c>
      <c r="I175" s="850">
        <v>5</v>
      </c>
      <c r="J175" s="851">
        <v>20</v>
      </c>
      <c r="K175" s="851">
        <v>20</v>
      </c>
      <c r="L175" s="851">
        <v>20</v>
      </c>
      <c r="M175" s="904">
        <v>0</v>
      </c>
      <c r="N175" s="670">
        <f t="shared" si="2"/>
        <v>65</v>
      </c>
    </row>
    <row r="176" spans="1:14" ht="15.75" customHeight="1">
      <c r="A176" s="117">
        <v>150</v>
      </c>
      <c r="B176" s="120">
        <v>8</v>
      </c>
      <c r="C176" s="654" t="s">
        <v>609</v>
      </c>
      <c r="D176" s="908" t="s">
        <v>881</v>
      </c>
      <c r="E176" s="911" t="s">
        <v>606</v>
      </c>
      <c r="F176" s="369" t="s">
        <v>908</v>
      </c>
      <c r="G176" s="878" t="s">
        <v>2170</v>
      </c>
      <c r="H176" s="795">
        <v>33</v>
      </c>
      <c r="I176" s="850">
        <v>0</v>
      </c>
      <c r="J176" s="851">
        <v>15</v>
      </c>
      <c r="K176" s="851">
        <v>0</v>
      </c>
      <c r="L176" s="851">
        <v>1</v>
      </c>
      <c r="M176" s="904">
        <v>0</v>
      </c>
      <c r="N176" s="670">
        <f t="shared" si="2"/>
        <v>16</v>
      </c>
    </row>
    <row r="177" spans="1:14" ht="15.75" customHeight="1">
      <c r="A177" s="117">
        <v>151</v>
      </c>
      <c r="B177" s="118">
        <v>9</v>
      </c>
      <c r="C177" s="912" t="s">
        <v>601</v>
      </c>
      <c r="D177" s="901" t="s">
        <v>574</v>
      </c>
      <c r="E177" s="911" t="s">
        <v>311</v>
      </c>
      <c r="F177" s="369" t="s">
        <v>908</v>
      </c>
      <c r="G177" s="878" t="s">
        <v>2171</v>
      </c>
      <c r="H177" s="795">
        <v>34</v>
      </c>
      <c r="I177" s="913">
        <v>20</v>
      </c>
      <c r="J177" s="851">
        <v>20</v>
      </c>
      <c r="K177" s="851">
        <v>2</v>
      </c>
      <c r="L177" s="851">
        <v>20</v>
      </c>
      <c r="M177" s="904">
        <v>0</v>
      </c>
      <c r="N177" s="670">
        <f t="shared" si="2"/>
        <v>62</v>
      </c>
    </row>
    <row r="178" spans="1:14" ht="15.75" customHeight="1">
      <c r="A178" s="119">
        <v>152</v>
      </c>
      <c r="B178" s="120">
        <v>10</v>
      </c>
      <c r="C178" s="654" t="s">
        <v>610</v>
      </c>
      <c r="D178" s="901" t="s">
        <v>881</v>
      </c>
      <c r="E178" s="911" t="s">
        <v>554</v>
      </c>
      <c r="F178" s="369" t="s">
        <v>908</v>
      </c>
      <c r="G178" s="878" t="s">
        <v>2172</v>
      </c>
      <c r="H178" s="795">
        <v>34</v>
      </c>
      <c r="I178" s="850">
        <v>20</v>
      </c>
      <c r="J178" s="851">
        <v>20</v>
      </c>
      <c r="K178" s="851">
        <v>2</v>
      </c>
      <c r="L178" s="851">
        <v>2</v>
      </c>
      <c r="M178" s="904" t="s">
        <v>2173</v>
      </c>
      <c r="N178" s="670">
        <f t="shared" si="2"/>
        <v>44</v>
      </c>
    </row>
    <row r="179" spans="1:14" ht="15.75" customHeight="1">
      <c r="A179" s="117">
        <v>153</v>
      </c>
      <c r="B179" s="120">
        <v>11</v>
      </c>
      <c r="C179" s="654" t="s">
        <v>603</v>
      </c>
      <c r="D179" s="901" t="s">
        <v>574</v>
      </c>
      <c r="E179" s="911" t="s">
        <v>311</v>
      </c>
      <c r="F179" s="369" t="s">
        <v>908</v>
      </c>
      <c r="G179" s="878" t="s">
        <v>2174</v>
      </c>
      <c r="H179" s="795">
        <v>36</v>
      </c>
      <c r="I179" s="848">
        <v>0</v>
      </c>
      <c r="J179" s="849">
        <v>20</v>
      </c>
      <c r="K179" s="849">
        <v>2</v>
      </c>
      <c r="L179" s="849">
        <v>0</v>
      </c>
      <c r="M179" s="905">
        <v>0</v>
      </c>
      <c r="N179" s="670">
        <f t="shared" si="2"/>
        <v>22</v>
      </c>
    </row>
    <row r="180" spans="1:14" ht="15.75" customHeight="1" thickBot="1">
      <c r="A180" s="121"/>
      <c r="B180" s="127"/>
      <c r="C180" s="644"/>
      <c r="D180" s="645"/>
      <c r="E180" s="424"/>
      <c r="F180" s="173"/>
      <c r="G180" s="702"/>
      <c r="H180" s="152"/>
      <c r="I180" s="141"/>
      <c r="J180" s="153"/>
      <c r="K180" s="153"/>
      <c r="L180" s="153"/>
      <c r="M180" s="154"/>
      <c r="N180" s="670"/>
    </row>
    <row r="181" spans="1:14" ht="15.75" customHeight="1" thickBot="1">
      <c r="A181" s="124" t="s">
        <v>800</v>
      </c>
      <c r="B181" s="124" t="s">
        <v>800</v>
      </c>
      <c r="C181" s="406" t="s">
        <v>914</v>
      </c>
      <c r="D181" s="106" t="s">
        <v>831</v>
      </c>
      <c r="E181" s="106" t="s">
        <v>832</v>
      </c>
      <c r="F181" s="138" t="s">
        <v>833</v>
      </c>
      <c r="G181" s="700" t="s">
        <v>834</v>
      </c>
      <c r="H181" s="155" t="s">
        <v>835</v>
      </c>
      <c r="I181" s="103">
        <v>1</v>
      </c>
      <c r="J181" s="156">
        <v>2</v>
      </c>
      <c r="K181" s="156">
        <v>3</v>
      </c>
      <c r="L181" s="156">
        <v>4</v>
      </c>
      <c r="M181" s="157">
        <v>5</v>
      </c>
      <c r="N181" s="433" t="s">
        <v>836</v>
      </c>
    </row>
    <row r="182" spans="1:14" ht="15.75" customHeight="1">
      <c r="A182" s="119">
        <v>154</v>
      </c>
      <c r="B182" s="120">
        <v>1</v>
      </c>
      <c r="C182" s="894" t="s">
        <v>636</v>
      </c>
      <c r="D182" s="895" t="s">
        <v>330</v>
      </c>
      <c r="E182" s="896" t="s">
        <v>637</v>
      </c>
      <c r="F182" s="897" t="s">
        <v>915</v>
      </c>
      <c r="G182" s="878" t="s">
        <v>2152</v>
      </c>
      <c r="H182" s="795">
        <v>25</v>
      </c>
      <c r="I182" s="875">
        <v>0</v>
      </c>
      <c r="J182" s="846">
        <v>20</v>
      </c>
      <c r="K182" s="846">
        <v>0</v>
      </c>
      <c r="L182" s="846">
        <v>2</v>
      </c>
      <c r="M182" s="847">
        <v>0</v>
      </c>
      <c r="N182" s="670">
        <f t="shared" si="2"/>
        <v>22</v>
      </c>
    </row>
    <row r="183" spans="1:14" ht="15.75" customHeight="1">
      <c r="A183" s="117">
        <v>155</v>
      </c>
      <c r="B183" s="118">
        <v>2</v>
      </c>
      <c r="C183" s="884" t="s">
        <v>363</v>
      </c>
      <c r="D183" s="895" t="s">
        <v>1084</v>
      </c>
      <c r="E183" s="886" t="s">
        <v>356</v>
      </c>
      <c r="F183" s="897" t="s">
        <v>915</v>
      </c>
      <c r="G183" s="878" t="s">
        <v>2153</v>
      </c>
      <c r="H183" s="795">
        <v>28</v>
      </c>
      <c r="I183" s="842">
        <v>20</v>
      </c>
      <c r="J183" s="843">
        <v>20</v>
      </c>
      <c r="K183" s="843">
        <v>2</v>
      </c>
      <c r="L183" s="843">
        <v>0</v>
      </c>
      <c r="M183" s="844">
        <v>0</v>
      </c>
      <c r="N183" s="670">
        <f t="shared" si="2"/>
        <v>42</v>
      </c>
    </row>
    <row r="184" spans="1:14" ht="15.75" customHeight="1">
      <c r="A184" s="119">
        <v>156</v>
      </c>
      <c r="B184" s="120">
        <v>3</v>
      </c>
      <c r="C184" s="894" t="s">
        <v>629</v>
      </c>
      <c r="D184" s="895" t="s">
        <v>630</v>
      </c>
      <c r="E184" s="896" t="s">
        <v>631</v>
      </c>
      <c r="F184" s="887" t="s">
        <v>915</v>
      </c>
      <c r="G184" s="878" t="s">
        <v>2154</v>
      </c>
      <c r="H184" s="795">
        <v>29</v>
      </c>
      <c r="I184" s="842">
        <v>20</v>
      </c>
      <c r="J184" s="843">
        <v>20</v>
      </c>
      <c r="K184" s="843">
        <v>20</v>
      </c>
      <c r="L184" s="843">
        <v>20</v>
      </c>
      <c r="M184" s="844">
        <v>20</v>
      </c>
      <c r="N184" s="670">
        <f t="shared" si="2"/>
        <v>100</v>
      </c>
    </row>
    <row r="185" spans="1:14" ht="15.75" customHeight="1">
      <c r="A185" s="119">
        <v>157</v>
      </c>
      <c r="B185" s="120">
        <v>4</v>
      </c>
      <c r="C185" s="894" t="s">
        <v>632</v>
      </c>
      <c r="D185" s="895" t="s">
        <v>630</v>
      </c>
      <c r="E185" s="896" t="s">
        <v>633</v>
      </c>
      <c r="F185" s="897" t="s">
        <v>915</v>
      </c>
      <c r="G185" s="878" t="s">
        <v>2155</v>
      </c>
      <c r="H185" s="795">
        <v>35</v>
      </c>
      <c r="I185" s="842">
        <v>20</v>
      </c>
      <c r="J185" s="843">
        <v>20</v>
      </c>
      <c r="K185" s="843">
        <v>20</v>
      </c>
      <c r="L185" s="843">
        <v>17</v>
      </c>
      <c r="M185" s="844">
        <v>5</v>
      </c>
      <c r="N185" s="670">
        <f t="shared" si="2"/>
        <v>82</v>
      </c>
    </row>
    <row r="186" spans="1:14" ht="15.75" customHeight="1">
      <c r="A186" s="119">
        <v>158</v>
      </c>
      <c r="B186" s="120">
        <v>5</v>
      </c>
      <c r="C186" s="898" t="s">
        <v>634</v>
      </c>
      <c r="D186" s="885" t="s">
        <v>635</v>
      </c>
      <c r="E186" s="899" t="s">
        <v>358</v>
      </c>
      <c r="F186" s="897" t="s">
        <v>915</v>
      </c>
      <c r="G186" s="878" t="s">
        <v>2156</v>
      </c>
      <c r="H186" s="795">
        <v>36</v>
      </c>
      <c r="I186" s="845">
        <v>20</v>
      </c>
      <c r="J186" s="846">
        <v>20</v>
      </c>
      <c r="K186" s="846">
        <v>10</v>
      </c>
      <c r="L186" s="846">
        <v>0</v>
      </c>
      <c r="M186" s="847">
        <v>0</v>
      </c>
      <c r="N186" s="670">
        <f t="shared" si="2"/>
        <v>50</v>
      </c>
    </row>
    <row r="187" spans="1:14" ht="15.75" customHeight="1" thickBot="1">
      <c r="A187" s="121"/>
      <c r="B187" s="107"/>
      <c r="C187" s="660"/>
      <c r="D187" s="224"/>
      <c r="E187" s="462"/>
      <c r="F187" s="173"/>
      <c r="G187" s="702"/>
      <c r="H187" s="152"/>
      <c r="I187" s="141"/>
      <c r="J187" s="153"/>
      <c r="K187" s="153"/>
      <c r="L187" s="153"/>
      <c r="M187" s="154"/>
      <c r="N187" s="670">
        <f t="shared" si="2"/>
        <v>0</v>
      </c>
    </row>
    <row r="188" spans="1:14" ht="15.75" customHeight="1" thickBot="1">
      <c r="A188" s="124" t="s">
        <v>800</v>
      </c>
      <c r="B188" s="124" t="s">
        <v>800</v>
      </c>
      <c r="C188" s="452" t="s">
        <v>916</v>
      </c>
      <c r="D188" s="106" t="s">
        <v>831</v>
      </c>
      <c r="E188" s="106" t="s">
        <v>832</v>
      </c>
      <c r="F188" s="138" t="s">
        <v>833</v>
      </c>
      <c r="G188" s="700" t="s">
        <v>834</v>
      </c>
      <c r="H188" s="155" t="s">
        <v>835</v>
      </c>
      <c r="I188" s="103">
        <v>1</v>
      </c>
      <c r="J188" s="156">
        <v>2</v>
      </c>
      <c r="K188" s="156">
        <v>3</v>
      </c>
      <c r="L188" s="156">
        <v>4</v>
      </c>
      <c r="M188" s="157">
        <v>5</v>
      </c>
      <c r="N188" s="433" t="s">
        <v>836</v>
      </c>
    </row>
    <row r="189" spans="1:14" ht="15.75" customHeight="1">
      <c r="A189" s="117">
        <v>155</v>
      </c>
      <c r="B189" s="118">
        <v>1</v>
      </c>
      <c r="C189" s="797" t="s">
        <v>457</v>
      </c>
      <c r="D189" s="791" t="s">
        <v>314</v>
      </c>
      <c r="E189" s="788" t="s">
        <v>411</v>
      </c>
      <c r="F189" s="877" t="s">
        <v>917</v>
      </c>
      <c r="G189" s="878" t="s">
        <v>2093</v>
      </c>
      <c r="H189" s="795">
        <v>1</v>
      </c>
      <c r="I189" s="842">
        <v>20</v>
      </c>
      <c r="J189" s="843">
        <v>20</v>
      </c>
      <c r="K189" s="843">
        <v>20</v>
      </c>
      <c r="L189" s="843">
        <v>4</v>
      </c>
      <c r="M189" s="844">
        <v>5</v>
      </c>
      <c r="N189" s="670">
        <f t="shared" si="2"/>
        <v>69</v>
      </c>
    </row>
    <row r="190" spans="1:14" ht="15.75" customHeight="1">
      <c r="A190" s="119">
        <v>156</v>
      </c>
      <c r="B190" s="120">
        <v>2</v>
      </c>
      <c r="C190" s="879" t="s">
        <v>458</v>
      </c>
      <c r="D190" s="791" t="s">
        <v>314</v>
      </c>
      <c r="E190" s="788" t="s">
        <v>411</v>
      </c>
      <c r="F190" s="877" t="s">
        <v>917</v>
      </c>
      <c r="G190" s="878" t="s">
        <v>2094</v>
      </c>
      <c r="H190" s="795">
        <v>2</v>
      </c>
      <c r="I190" s="876">
        <v>20</v>
      </c>
      <c r="J190" s="843">
        <v>20</v>
      </c>
      <c r="K190" s="843">
        <v>20</v>
      </c>
      <c r="L190" s="843">
        <v>20</v>
      </c>
      <c r="M190" s="844">
        <v>20</v>
      </c>
      <c r="N190" s="670">
        <f t="shared" si="2"/>
        <v>100</v>
      </c>
    </row>
    <row r="191" spans="1:14" ht="15.75" customHeight="1">
      <c r="A191" s="117">
        <v>157</v>
      </c>
      <c r="B191" s="120">
        <v>3</v>
      </c>
      <c r="C191" s="789" t="s">
        <v>459</v>
      </c>
      <c r="D191" s="791" t="s">
        <v>318</v>
      </c>
      <c r="E191" s="788" t="s">
        <v>406</v>
      </c>
      <c r="F191" s="877" t="s">
        <v>917</v>
      </c>
      <c r="G191" s="878" t="s">
        <v>2095</v>
      </c>
      <c r="H191" s="795">
        <v>3</v>
      </c>
      <c r="I191" s="842">
        <v>5</v>
      </c>
      <c r="J191" s="843">
        <v>20</v>
      </c>
      <c r="K191" s="843">
        <v>0</v>
      </c>
      <c r="L191" s="843">
        <v>0</v>
      </c>
      <c r="M191" s="844">
        <v>0</v>
      </c>
      <c r="N191" s="670">
        <f t="shared" si="2"/>
        <v>25</v>
      </c>
    </row>
    <row r="192" spans="1:14" ht="15.75" customHeight="1">
      <c r="A192" s="119">
        <v>158</v>
      </c>
      <c r="B192" s="120">
        <v>4</v>
      </c>
      <c r="C192" s="789" t="s">
        <v>460</v>
      </c>
      <c r="D192" s="791" t="s">
        <v>314</v>
      </c>
      <c r="E192" s="788" t="s">
        <v>411</v>
      </c>
      <c r="F192" s="877" t="s">
        <v>917</v>
      </c>
      <c r="G192" s="878" t="s">
        <v>2096</v>
      </c>
      <c r="H192" s="795">
        <v>4</v>
      </c>
      <c r="I192" s="842">
        <v>0</v>
      </c>
      <c r="J192" s="843">
        <v>20</v>
      </c>
      <c r="K192" s="843">
        <v>20</v>
      </c>
      <c r="L192" s="843">
        <v>20</v>
      </c>
      <c r="M192" s="844">
        <v>0</v>
      </c>
      <c r="N192" s="670">
        <f t="shared" si="2"/>
        <v>60</v>
      </c>
    </row>
    <row r="193" spans="1:14" ht="15.75" customHeight="1">
      <c r="A193" s="117">
        <v>159</v>
      </c>
      <c r="B193" s="120">
        <v>5</v>
      </c>
      <c r="C193" s="789" t="s">
        <v>462</v>
      </c>
      <c r="D193" s="791" t="s">
        <v>318</v>
      </c>
      <c r="E193" s="788" t="s">
        <v>406</v>
      </c>
      <c r="F193" s="877" t="s">
        <v>917</v>
      </c>
      <c r="G193" s="878" t="s">
        <v>2097</v>
      </c>
      <c r="H193" s="795">
        <v>5</v>
      </c>
      <c r="I193" s="842">
        <v>5</v>
      </c>
      <c r="J193" s="843">
        <v>20</v>
      </c>
      <c r="K193" s="843">
        <v>2</v>
      </c>
      <c r="L193" s="843">
        <v>3</v>
      </c>
      <c r="M193" s="844">
        <v>0</v>
      </c>
      <c r="N193" s="670">
        <f t="shared" si="2"/>
        <v>30</v>
      </c>
    </row>
    <row r="194" spans="1:14" ht="15.75" customHeight="1">
      <c r="A194" s="119">
        <v>160</v>
      </c>
      <c r="B194" s="120">
        <v>6</v>
      </c>
      <c r="C194" s="797" t="s">
        <v>461</v>
      </c>
      <c r="D194" s="791" t="s">
        <v>879</v>
      </c>
      <c r="E194" s="788" t="s">
        <v>323</v>
      </c>
      <c r="F194" s="877" t="s">
        <v>917</v>
      </c>
      <c r="G194" s="878"/>
      <c r="H194" s="795">
        <v>9</v>
      </c>
      <c r="I194" s="842"/>
      <c r="J194" s="843"/>
      <c r="K194" s="843"/>
      <c r="L194" s="843"/>
      <c r="M194" s="844"/>
      <c r="N194" s="670">
        <f t="shared" si="2"/>
        <v>0</v>
      </c>
    </row>
    <row r="195" spans="1:14" ht="15.75" customHeight="1" thickBot="1">
      <c r="A195" s="121"/>
      <c r="B195" s="122"/>
      <c r="C195" s="635"/>
      <c r="D195" s="171"/>
      <c r="E195" s="469"/>
      <c r="F195" s="697"/>
      <c r="G195" s="702"/>
      <c r="H195" s="152"/>
      <c r="I195" s="141"/>
      <c r="J195" s="153"/>
      <c r="K195" s="153"/>
      <c r="L195" s="153"/>
      <c r="M195" s="154"/>
      <c r="N195" s="670"/>
    </row>
    <row r="196" spans="1:14" ht="15.75" customHeight="1" thickBot="1">
      <c r="A196" s="190" t="s">
        <v>800</v>
      </c>
      <c r="B196" s="114" t="s">
        <v>800</v>
      </c>
      <c r="C196" s="445" t="s">
        <v>918</v>
      </c>
      <c r="D196" s="661" t="s">
        <v>831</v>
      </c>
      <c r="E196" s="108" t="s">
        <v>832</v>
      </c>
      <c r="F196" s="160" t="s">
        <v>833</v>
      </c>
      <c r="G196" s="700" t="s">
        <v>834</v>
      </c>
      <c r="H196" s="161" t="s">
        <v>835</v>
      </c>
      <c r="I196" s="108">
        <v>1</v>
      </c>
      <c r="J196" s="115">
        <v>2</v>
      </c>
      <c r="K196" s="115">
        <v>3</v>
      </c>
      <c r="L196" s="115">
        <v>4</v>
      </c>
      <c r="M196" s="116">
        <v>5</v>
      </c>
      <c r="N196" s="433" t="s">
        <v>836</v>
      </c>
    </row>
    <row r="197" spans="1:14" ht="15.75" customHeight="1">
      <c r="A197" s="336">
        <v>161</v>
      </c>
      <c r="B197" s="336">
        <v>1</v>
      </c>
      <c r="C197" s="453" t="s">
        <v>786</v>
      </c>
      <c r="D197" s="314" t="s">
        <v>895</v>
      </c>
      <c r="E197" s="453" t="s">
        <v>787</v>
      </c>
      <c r="F197" s="799" t="s">
        <v>919</v>
      </c>
      <c r="G197" s="874" t="s">
        <v>2222</v>
      </c>
      <c r="H197" s="769">
        <v>1</v>
      </c>
      <c r="I197" s="842">
        <v>0</v>
      </c>
      <c r="J197" s="843">
        <v>15</v>
      </c>
      <c r="K197" s="843">
        <v>0</v>
      </c>
      <c r="L197" s="843">
        <v>0</v>
      </c>
      <c r="M197" s="844">
        <v>0</v>
      </c>
      <c r="N197" s="670">
        <f t="shared" si="2"/>
        <v>15</v>
      </c>
    </row>
    <row r="198" spans="1:14" ht="15.75" customHeight="1" thickBot="1">
      <c r="A198" s="192"/>
      <c r="B198" s="109"/>
      <c r="C198" s="469"/>
      <c r="D198" s="171"/>
      <c r="E198" s="469"/>
      <c r="F198" s="287"/>
      <c r="G198" s="705"/>
      <c r="H198" s="528"/>
      <c r="I198" s="141"/>
      <c r="J198" s="153"/>
      <c r="K198" s="153"/>
      <c r="L198" s="153"/>
      <c r="M198" s="154"/>
      <c r="N198" s="670"/>
    </row>
    <row r="199" spans="1:14" ht="15.75" customHeight="1" thickBot="1">
      <c r="A199" s="646" t="s">
        <v>800</v>
      </c>
      <c r="B199" s="646" t="s">
        <v>800</v>
      </c>
      <c r="C199" s="647" t="s">
        <v>920</v>
      </c>
      <c r="D199" s="648" t="s">
        <v>831</v>
      </c>
      <c r="E199" s="648" t="s">
        <v>832</v>
      </c>
      <c r="F199" s="649" t="s">
        <v>833</v>
      </c>
      <c r="G199" s="700" t="s">
        <v>834</v>
      </c>
      <c r="H199" s="641" t="s">
        <v>835</v>
      </c>
      <c r="I199" s="103">
        <v>1</v>
      </c>
      <c r="J199" s="156">
        <v>2</v>
      </c>
      <c r="K199" s="156">
        <v>3</v>
      </c>
      <c r="L199" s="156">
        <v>4</v>
      </c>
      <c r="M199" s="157">
        <v>5</v>
      </c>
      <c r="N199" s="433" t="s">
        <v>836</v>
      </c>
    </row>
    <row r="200" spans="1:14" ht="15.75" customHeight="1">
      <c r="A200" s="179">
        <v>162</v>
      </c>
      <c r="B200" s="435">
        <v>1</v>
      </c>
      <c r="C200" s="810" t="s">
        <v>276</v>
      </c>
      <c r="D200" s="880" t="s">
        <v>922</v>
      </c>
      <c r="E200" s="812" t="s">
        <v>278</v>
      </c>
      <c r="F200" s="809" t="s">
        <v>921</v>
      </c>
      <c r="G200" s="874" t="s">
        <v>2116</v>
      </c>
      <c r="H200" s="769">
        <v>7</v>
      </c>
      <c r="I200" s="876">
        <v>5</v>
      </c>
      <c r="J200" s="843">
        <v>5</v>
      </c>
      <c r="K200" s="843">
        <v>2</v>
      </c>
      <c r="L200" s="843">
        <v>0</v>
      </c>
      <c r="M200" s="844">
        <v>0</v>
      </c>
      <c r="N200" s="670">
        <f>SUM(I200:M200)</f>
        <v>12</v>
      </c>
    </row>
    <row r="201" spans="1:14" ht="15.75" customHeight="1">
      <c r="A201" s="179">
        <v>163</v>
      </c>
      <c r="B201" s="435">
        <v>2</v>
      </c>
      <c r="C201" s="810" t="s">
        <v>279</v>
      </c>
      <c r="D201" s="880" t="s">
        <v>922</v>
      </c>
      <c r="E201" s="812" t="s">
        <v>278</v>
      </c>
      <c r="F201" s="809" t="s">
        <v>921</v>
      </c>
      <c r="G201" s="874" t="s">
        <v>2117</v>
      </c>
      <c r="H201" s="769">
        <v>8</v>
      </c>
      <c r="I201" s="842">
        <v>5</v>
      </c>
      <c r="J201" s="843">
        <v>20</v>
      </c>
      <c r="K201" s="843">
        <v>0</v>
      </c>
      <c r="L201" s="843">
        <v>0</v>
      </c>
      <c r="M201" s="844">
        <v>0</v>
      </c>
      <c r="N201" s="670">
        <f>SUM(I201:M201)</f>
        <v>25</v>
      </c>
    </row>
    <row r="202" spans="1:14" ht="15.75" customHeight="1">
      <c r="A202" s="179">
        <v>164</v>
      </c>
      <c r="B202" s="435">
        <v>3</v>
      </c>
      <c r="C202" s="814" t="s">
        <v>274</v>
      </c>
      <c r="D202" s="880" t="s">
        <v>500</v>
      </c>
      <c r="E202" s="812" t="s">
        <v>275</v>
      </c>
      <c r="F202" s="809" t="s">
        <v>921</v>
      </c>
      <c r="G202" s="874" t="s">
        <v>2118</v>
      </c>
      <c r="H202" s="769">
        <v>15</v>
      </c>
      <c r="I202" s="845">
        <v>20</v>
      </c>
      <c r="J202" s="846">
        <v>20</v>
      </c>
      <c r="K202" s="846">
        <v>0</v>
      </c>
      <c r="L202" s="846">
        <v>2</v>
      </c>
      <c r="M202" s="847">
        <v>2</v>
      </c>
      <c r="N202" s="670">
        <f>SUM(I202:M202)</f>
        <v>44</v>
      </c>
    </row>
    <row r="203" spans="1:14" ht="15.75" customHeight="1" thickBot="1">
      <c r="A203" s="133"/>
      <c r="B203" s="174"/>
      <c r="C203" s="650"/>
      <c r="D203" s="651"/>
      <c r="E203" s="650"/>
      <c r="F203" s="699"/>
      <c r="G203" s="706"/>
      <c r="H203" s="175"/>
      <c r="I203" s="145"/>
      <c r="J203" s="135"/>
      <c r="K203" s="135"/>
      <c r="L203" s="135"/>
      <c r="M203" s="176"/>
      <c r="N203" s="680"/>
    </row>
  </sheetData>
  <sheetProtection/>
  <mergeCells count="4">
    <mergeCell ref="B1:C1"/>
    <mergeCell ref="C2:L2"/>
    <mergeCell ref="G1:N1"/>
    <mergeCell ref="I3:N3"/>
  </mergeCells>
  <printOptions/>
  <pageMargins left="0.27" right="0.32013888888888886" top="0.5097222222222222" bottom="0.9840277777777777" header="0.5118055555555555" footer="0.5118055555555555"/>
  <pageSetup horizontalDpi="300" verticalDpi="300" orientation="portrait" paperSize="9" r:id="rId1"/>
  <headerFooter alignWithMargins="0">
    <oddFooter>&amp;CСтрана &amp;P&amp;RСтрана &amp;P</oddFooter>
  </headerFooter>
  <rowBreaks count="5" manualBreakCount="5">
    <brk id="36" max="255" man="1"/>
    <brk id="70" max="255" man="1"/>
    <brk id="107" max="255" man="1"/>
    <brk id="139" max="255" man="1"/>
    <brk id="1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M168"/>
  <sheetViews>
    <sheetView zoomScalePageLayoutView="0" workbookViewId="0" topLeftCell="A91">
      <selection activeCell="P106" sqref="P106"/>
    </sheetView>
  </sheetViews>
  <sheetFormatPr defaultColWidth="9.140625" defaultRowHeight="12.75"/>
  <cols>
    <col min="1" max="1" width="20.57421875" style="0" bestFit="1" customWidth="1"/>
    <col min="2" max="2" width="34.00390625" style="0" bestFit="1" customWidth="1"/>
    <col min="3" max="3" width="8.140625" style="0" customWidth="1"/>
    <col min="4" max="6" width="7.8515625" style="0" customWidth="1"/>
    <col min="7" max="7" width="7.28125" style="0" customWidth="1"/>
    <col min="8" max="8" width="7.8515625" style="0" customWidth="1"/>
    <col min="9" max="9" width="7.28125" style="84" hidden="1" customWidth="1"/>
    <col min="10" max="10" width="7.28125" style="203" hidden="1" customWidth="1"/>
    <col min="11" max="11" width="8.28125" style="210" hidden="1" customWidth="1"/>
    <col min="12" max="13" width="0" style="0" hidden="1" customWidth="1"/>
  </cols>
  <sheetData>
    <row r="1" ht="13.5" thickBot="1"/>
    <row r="2" spans="1:11" ht="16.5" thickBot="1">
      <c r="A2" s="232" t="s">
        <v>833</v>
      </c>
      <c r="B2" s="59" t="s">
        <v>831</v>
      </c>
      <c r="C2" s="60" t="s">
        <v>829</v>
      </c>
      <c r="D2" s="60" t="s">
        <v>926</v>
      </c>
      <c r="E2" s="60" t="s">
        <v>941</v>
      </c>
      <c r="F2" s="60" t="s">
        <v>947</v>
      </c>
      <c r="G2" s="60" t="s">
        <v>800</v>
      </c>
      <c r="H2" s="61" t="s">
        <v>805</v>
      </c>
      <c r="I2" s="85" t="s">
        <v>806</v>
      </c>
      <c r="J2" s="204" t="s">
        <v>807</v>
      </c>
      <c r="K2" s="211" t="s">
        <v>808</v>
      </c>
    </row>
    <row r="3" spans="1:11" ht="15.75">
      <c r="A3" s="1083" t="s">
        <v>854</v>
      </c>
      <c r="B3" s="56" t="s">
        <v>622</v>
      </c>
      <c r="C3" s="28">
        <v>0</v>
      </c>
      <c r="D3" s="28">
        <v>0</v>
      </c>
      <c r="E3" s="28">
        <v>1</v>
      </c>
      <c r="F3" s="28">
        <v>1</v>
      </c>
      <c r="G3" s="57">
        <v>0</v>
      </c>
      <c r="H3" s="58">
        <f>SUM(C3:G3)</f>
        <v>2</v>
      </c>
      <c r="I3" s="86">
        <f>(H3/15)</f>
        <v>0.13333333333333333</v>
      </c>
      <c r="J3" s="205"/>
      <c r="K3" s="211"/>
    </row>
    <row r="4" spans="1:11" ht="15.75">
      <c r="A4" s="1084"/>
      <c r="B4" s="6" t="s">
        <v>846</v>
      </c>
      <c r="C4" s="7">
        <v>4</v>
      </c>
      <c r="D4" s="7">
        <v>8</v>
      </c>
      <c r="E4" s="7">
        <v>1</v>
      </c>
      <c r="F4" s="7">
        <v>0</v>
      </c>
      <c r="G4" s="50">
        <v>1</v>
      </c>
      <c r="H4" s="52">
        <f aca="true" t="shared" si="0" ref="H4:H18">SUM(C4:G4)</f>
        <v>14</v>
      </c>
      <c r="I4" s="86">
        <f aca="true" t="shared" si="1" ref="I4:I18">(H4/15)</f>
        <v>0.9333333333333333</v>
      </c>
      <c r="J4" s="205"/>
      <c r="K4" s="211"/>
    </row>
    <row r="5" spans="1:11" ht="15.75">
      <c r="A5" s="1084"/>
      <c r="B5" s="6" t="s">
        <v>501</v>
      </c>
      <c r="C5" s="7">
        <v>2</v>
      </c>
      <c r="D5" s="7">
        <v>0</v>
      </c>
      <c r="E5" s="7">
        <v>0</v>
      </c>
      <c r="F5" s="7">
        <v>2</v>
      </c>
      <c r="G5" s="50">
        <v>2</v>
      </c>
      <c r="H5" s="52">
        <f t="shared" si="0"/>
        <v>6</v>
      </c>
      <c r="I5" s="86">
        <f t="shared" si="1"/>
        <v>0.4</v>
      </c>
      <c r="J5" s="205"/>
      <c r="K5" s="211"/>
    </row>
    <row r="6" spans="1:11" ht="15.75">
      <c r="A6" s="1084"/>
      <c r="B6" s="6" t="s">
        <v>618</v>
      </c>
      <c r="C6" s="7">
        <v>1</v>
      </c>
      <c r="D6" s="7">
        <v>2</v>
      </c>
      <c r="E6" s="7">
        <v>0</v>
      </c>
      <c r="F6" s="7">
        <v>0</v>
      </c>
      <c r="G6" s="50">
        <v>0</v>
      </c>
      <c r="H6" s="52">
        <f t="shared" si="0"/>
        <v>3</v>
      </c>
      <c r="I6" s="86">
        <f t="shared" si="1"/>
        <v>0.2</v>
      </c>
      <c r="J6" s="205"/>
      <c r="K6" s="211"/>
    </row>
    <row r="7" spans="1:11" ht="15.75">
      <c r="A7" s="1084"/>
      <c r="B7" s="6" t="s">
        <v>861</v>
      </c>
      <c r="C7" s="7">
        <v>2</v>
      </c>
      <c r="D7" s="7">
        <v>2</v>
      </c>
      <c r="E7" s="7">
        <v>2</v>
      </c>
      <c r="F7" s="7">
        <v>2</v>
      </c>
      <c r="G7" s="50">
        <v>0</v>
      </c>
      <c r="H7" s="52">
        <f t="shared" si="0"/>
        <v>8</v>
      </c>
      <c r="I7" s="86">
        <f t="shared" si="1"/>
        <v>0.5333333333333333</v>
      </c>
      <c r="J7" s="205"/>
      <c r="K7" s="211"/>
    </row>
    <row r="8" spans="1:11" ht="15.75">
      <c r="A8" s="1084"/>
      <c r="B8" s="6" t="s">
        <v>620</v>
      </c>
      <c r="C8" s="7">
        <v>0</v>
      </c>
      <c r="D8" s="7">
        <v>1</v>
      </c>
      <c r="E8" s="7">
        <v>1</v>
      </c>
      <c r="F8" s="7">
        <v>0</v>
      </c>
      <c r="G8" s="50">
        <v>0</v>
      </c>
      <c r="H8" s="52">
        <f t="shared" si="0"/>
        <v>2</v>
      </c>
      <c r="I8" s="86">
        <f t="shared" si="1"/>
        <v>0.13333333333333333</v>
      </c>
      <c r="J8" s="205"/>
      <c r="K8" s="211"/>
    </row>
    <row r="9" spans="1:11" ht="15.75">
      <c r="A9" s="1084"/>
      <c r="B9" s="6" t="s">
        <v>502</v>
      </c>
      <c r="C9" s="7">
        <v>2</v>
      </c>
      <c r="D9" s="7">
        <v>3</v>
      </c>
      <c r="E9" s="7">
        <v>1</v>
      </c>
      <c r="F9" s="7">
        <v>1</v>
      </c>
      <c r="G9" s="50">
        <v>0</v>
      </c>
      <c r="H9" s="52">
        <f t="shared" si="0"/>
        <v>7</v>
      </c>
      <c r="I9" s="86">
        <f>(H9/15)+1</f>
        <v>1.4666666666666668</v>
      </c>
      <c r="J9" s="205"/>
      <c r="K9" s="211"/>
    </row>
    <row r="10" spans="1:11" ht="15.75">
      <c r="A10" s="1084"/>
      <c r="B10" s="6" t="s">
        <v>860</v>
      </c>
      <c r="C10" s="7">
        <v>3</v>
      </c>
      <c r="D10" s="7">
        <v>3</v>
      </c>
      <c r="E10" s="7">
        <v>2</v>
      </c>
      <c r="F10" s="7">
        <v>0</v>
      </c>
      <c r="G10" s="50">
        <v>0</v>
      </c>
      <c r="H10" s="52">
        <f t="shared" si="0"/>
        <v>8</v>
      </c>
      <c r="I10" s="86">
        <f t="shared" si="1"/>
        <v>0.5333333333333333</v>
      </c>
      <c r="J10" s="205"/>
      <c r="K10" s="211"/>
    </row>
    <row r="11" spans="1:11" ht="15.75">
      <c r="A11" s="1084"/>
      <c r="B11" s="6" t="s">
        <v>944</v>
      </c>
      <c r="C11" s="7">
        <v>5</v>
      </c>
      <c r="D11" s="7">
        <v>2</v>
      </c>
      <c r="E11" s="7">
        <v>4</v>
      </c>
      <c r="F11" s="7">
        <v>1</v>
      </c>
      <c r="G11" s="50">
        <v>1</v>
      </c>
      <c r="H11" s="52">
        <f t="shared" si="0"/>
        <v>13</v>
      </c>
      <c r="I11" s="86">
        <f t="shared" si="1"/>
        <v>0.8666666666666667</v>
      </c>
      <c r="J11" s="205"/>
      <c r="K11" s="211"/>
    </row>
    <row r="12" spans="1:11" ht="15.75">
      <c r="A12" s="1084"/>
      <c r="B12" s="6" t="s">
        <v>858</v>
      </c>
      <c r="C12" s="7">
        <v>2</v>
      </c>
      <c r="D12" s="7">
        <v>3</v>
      </c>
      <c r="E12" s="7">
        <v>0</v>
      </c>
      <c r="F12" s="7">
        <v>0</v>
      </c>
      <c r="G12" s="50">
        <v>0</v>
      </c>
      <c r="H12" s="52">
        <f t="shared" si="0"/>
        <v>5</v>
      </c>
      <c r="I12" s="86">
        <f t="shared" si="1"/>
        <v>0.3333333333333333</v>
      </c>
      <c r="J12" s="205"/>
      <c r="K12" s="211"/>
    </row>
    <row r="13" spans="1:11" ht="15.75">
      <c r="A13" s="1084"/>
      <c r="B13" s="6" t="s">
        <v>856</v>
      </c>
      <c r="C13" s="7">
        <v>1</v>
      </c>
      <c r="D13" s="7">
        <v>1</v>
      </c>
      <c r="E13" s="7">
        <v>2</v>
      </c>
      <c r="F13" s="9">
        <v>2</v>
      </c>
      <c r="G13" s="50">
        <v>3</v>
      </c>
      <c r="H13" s="52">
        <f t="shared" si="0"/>
        <v>9</v>
      </c>
      <c r="I13" s="86">
        <f t="shared" si="1"/>
        <v>0.6</v>
      </c>
      <c r="J13" s="205"/>
      <c r="K13" s="211"/>
    </row>
    <row r="14" spans="1:11" ht="18" customHeight="1">
      <c r="A14" s="1084"/>
      <c r="B14" s="10" t="s">
        <v>859</v>
      </c>
      <c r="C14" s="7">
        <v>2</v>
      </c>
      <c r="D14" s="7">
        <v>2</v>
      </c>
      <c r="E14" s="7">
        <v>1</v>
      </c>
      <c r="F14" s="7">
        <v>0</v>
      </c>
      <c r="G14" s="50">
        <v>1</v>
      </c>
      <c r="H14" s="52">
        <f t="shared" si="0"/>
        <v>6</v>
      </c>
      <c r="I14" s="86">
        <f t="shared" si="1"/>
        <v>0.4</v>
      </c>
      <c r="J14" s="205"/>
      <c r="K14" s="211"/>
    </row>
    <row r="15" spans="1:11" ht="15.75">
      <c r="A15" s="1084"/>
      <c r="B15" s="6" t="s">
        <v>621</v>
      </c>
      <c r="C15" s="7">
        <v>0</v>
      </c>
      <c r="D15" s="7">
        <v>2</v>
      </c>
      <c r="E15" s="7">
        <v>1</v>
      </c>
      <c r="F15" s="7">
        <v>0</v>
      </c>
      <c r="G15" s="50">
        <v>0</v>
      </c>
      <c r="H15" s="52">
        <f t="shared" si="0"/>
        <v>3</v>
      </c>
      <c r="I15" s="86">
        <f t="shared" si="1"/>
        <v>0.2</v>
      </c>
      <c r="J15" s="205"/>
      <c r="K15" s="211"/>
    </row>
    <row r="16" spans="1:11" ht="15.75">
      <c r="A16" s="1084"/>
      <c r="B16" s="6" t="s">
        <v>857</v>
      </c>
      <c r="C16" s="7">
        <v>1</v>
      </c>
      <c r="D16" s="7">
        <v>4</v>
      </c>
      <c r="E16" s="7">
        <v>6</v>
      </c>
      <c r="F16" s="7">
        <v>3</v>
      </c>
      <c r="G16" s="50">
        <v>0</v>
      </c>
      <c r="H16" s="52">
        <f t="shared" si="0"/>
        <v>14</v>
      </c>
      <c r="I16" s="86">
        <f t="shared" si="1"/>
        <v>0.9333333333333333</v>
      </c>
      <c r="J16" s="205"/>
      <c r="K16" s="211"/>
    </row>
    <row r="17" spans="1:11" ht="15.75">
      <c r="A17" s="1084"/>
      <c r="B17" s="6" t="s">
        <v>927</v>
      </c>
      <c r="C17" s="11">
        <v>2</v>
      </c>
      <c r="D17" s="11">
        <v>0</v>
      </c>
      <c r="E17" s="11">
        <v>2</v>
      </c>
      <c r="F17" s="11">
        <v>0</v>
      </c>
      <c r="G17" s="51">
        <v>3</v>
      </c>
      <c r="H17" s="52">
        <f t="shared" si="0"/>
        <v>7</v>
      </c>
      <c r="I17" s="86">
        <f t="shared" si="1"/>
        <v>0.4666666666666667</v>
      </c>
      <c r="J17" s="205"/>
      <c r="K17" s="211"/>
    </row>
    <row r="18" spans="1:11" ht="15.75">
      <c r="A18" s="1084"/>
      <c r="B18" s="6" t="s">
        <v>619</v>
      </c>
      <c r="C18" s="11">
        <v>1</v>
      </c>
      <c r="D18" s="11">
        <v>0</v>
      </c>
      <c r="E18" s="11">
        <v>0</v>
      </c>
      <c r="F18" s="11">
        <v>0</v>
      </c>
      <c r="G18" s="51">
        <v>0</v>
      </c>
      <c r="H18" s="52">
        <f t="shared" si="0"/>
        <v>1</v>
      </c>
      <c r="I18" s="86">
        <f t="shared" si="1"/>
        <v>0.06666666666666667</v>
      </c>
      <c r="J18" s="205"/>
      <c r="K18" s="211"/>
    </row>
    <row r="19" spans="1:12" ht="16.5" thickBot="1">
      <c r="A19" s="1085"/>
      <c r="B19" s="53"/>
      <c r="C19" s="54">
        <f>SUM(C3:C18)</f>
        <v>28</v>
      </c>
      <c r="D19" s="54">
        <f>SUM(D3:D18)</f>
        <v>33</v>
      </c>
      <c r="E19" s="54">
        <f>SUM(E3:E18)</f>
        <v>24</v>
      </c>
      <c r="F19" s="54">
        <f>SUM(F3:F18)</f>
        <v>12</v>
      </c>
      <c r="G19" s="54">
        <f>SUM(G3:G18)</f>
        <v>11</v>
      </c>
      <c r="H19" s="55">
        <f>SUM(C19:G19)</f>
        <v>108</v>
      </c>
      <c r="I19" s="235">
        <f>(H19/15)</f>
        <v>7.2</v>
      </c>
      <c r="J19" s="206">
        <f>(H19/25)</f>
        <v>4.32</v>
      </c>
      <c r="K19" s="211">
        <v>2</v>
      </c>
      <c r="L19" s="233">
        <f>108/15</f>
        <v>7.2</v>
      </c>
    </row>
    <row r="20" spans="1:11" ht="15.75">
      <c r="A20" s="1083" t="s">
        <v>830</v>
      </c>
      <c r="B20" s="214" t="s">
        <v>507</v>
      </c>
      <c r="C20" s="196">
        <v>9</v>
      </c>
      <c r="D20" s="196">
        <v>6</v>
      </c>
      <c r="E20" s="196">
        <v>1</v>
      </c>
      <c r="F20" s="196">
        <v>3</v>
      </c>
      <c r="G20" s="196">
        <v>2</v>
      </c>
      <c r="H20" s="197">
        <f>SUM(C20:G20)</f>
        <v>21</v>
      </c>
      <c r="I20" s="88">
        <f>(H20/15)</f>
        <v>1.4</v>
      </c>
      <c r="J20" s="207"/>
      <c r="K20" s="212"/>
    </row>
    <row r="21" spans="1:11" ht="15.75">
      <c r="A21" s="1084"/>
      <c r="B21" s="215" t="s">
        <v>839</v>
      </c>
      <c r="C21" s="15">
        <v>4</v>
      </c>
      <c r="D21" s="15">
        <v>1</v>
      </c>
      <c r="E21" s="15">
        <v>4</v>
      </c>
      <c r="F21" s="15">
        <v>1</v>
      </c>
      <c r="G21" s="16">
        <v>2</v>
      </c>
      <c r="H21" s="198">
        <f aca="true" t="shared" si="2" ref="H21:H38">SUM(C21:G21)</f>
        <v>12</v>
      </c>
      <c r="I21" s="88">
        <f aca="true" t="shared" si="3" ref="I21:I38">(H21/15)</f>
        <v>0.8</v>
      </c>
      <c r="J21" s="207"/>
      <c r="K21" s="212"/>
    </row>
    <row r="22" spans="1:11" ht="15.75">
      <c r="A22" s="1084"/>
      <c r="B22" s="215" t="s">
        <v>846</v>
      </c>
      <c r="C22" s="15">
        <v>7</v>
      </c>
      <c r="D22" s="15">
        <v>3</v>
      </c>
      <c r="E22" s="15">
        <v>4</v>
      </c>
      <c r="F22" s="15">
        <v>2</v>
      </c>
      <c r="G22" s="15">
        <v>1</v>
      </c>
      <c r="H22" s="198">
        <f t="shared" si="2"/>
        <v>17</v>
      </c>
      <c r="I22" s="88">
        <f t="shared" si="3"/>
        <v>1.1333333333333333</v>
      </c>
      <c r="J22" s="207"/>
      <c r="K22" s="212"/>
    </row>
    <row r="23" spans="1:11" ht="15.75">
      <c r="A23" s="1084"/>
      <c r="B23" s="215" t="s">
        <v>949</v>
      </c>
      <c r="C23" s="15">
        <v>1</v>
      </c>
      <c r="D23" s="15">
        <v>4</v>
      </c>
      <c r="E23" s="15">
        <v>7</v>
      </c>
      <c r="F23" s="15">
        <v>4</v>
      </c>
      <c r="G23" s="15">
        <v>5</v>
      </c>
      <c r="H23" s="198">
        <f t="shared" si="2"/>
        <v>21</v>
      </c>
      <c r="I23" s="88">
        <f t="shared" si="3"/>
        <v>1.4</v>
      </c>
      <c r="J23" s="207"/>
      <c r="K23" s="212"/>
    </row>
    <row r="24" spans="1:11" ht="15.75">
      <c r="A24" s="1084"/>
      <c r="B24" s="215" t="s">
        <v>844</v>
      </c>
      <c r="C24" s="15">
        <v>2</v>
      </c>
      <c r="D24" s="15">
        <v>3</v>
      </c>
      <c r="E24" s="15">
        <v>5</v>
      </c>
      <c r="F24" s="15">
        <v>1</v>
      </c>
      <c r="G24" s="15">
        <v>4</v>
      </c>
      <c r="H24" s="198">
        <f t="shared" si="2"/>
        <v>15</v>
      </c>
      <c r="I24" s="88">
        <f t="shared" si="3"/>
        <v>1</v>
      </c>
      <c r="J24" s="207"/>
      <c r="K24" s="212"/>
    </row>
    <row r="25" spans="1:11" ht="15.75">
      <c r="A25" s="1084"/>
      <c r="B25" s="215" t="s">
        <v>809</v>
      </c>
      <c r="C25" s="15">
        <v>1</v>
      </c>
      <c r="D25" s="15">
        <v>0</v>
      </c>
      <c r="E25" s="15">
        <v>0</v>
      </c>
      <c r="F25" s="7">
        <v>0</v>
      </c>
      <c r="G25" s="7">
        <v>0</v>
      </c>
      <c r="H25" s="198">
        <f t="shared" si="2"/>
        <v>1</v>
      </c>
      <c r="I25" s="88">
        <f t="shared" si="3"/>
        <v>0.06666666666666667</v>
      </c>
      <c r="J25" s="207"/>
      <c r="K25" s="212"/>
    </row>
    <row r="26" spans="1:11" ht="15.75">
      <c r="A26" s="1084"/>
      <c r="B26" s="215" t="s">
        <v>845</v>
      </c>
      <c r="C26" s="15">
        <v>1</v>
      </c>
      <c r="D26" s="15">
        <v>4</v>
      </c>
      <c r="E26" s="15">
        <v>2</v>
      </c>
      <c r="F26" s="18">
        <v>1</v>
      </c>
      <c r="G26" s="7">
        <v>1</v>
      </c>
      <c r="H26" s="198">
        <f t="shared" si="2"/>
        <v>9</v>
      </c>
      <c r="I26" s="88">
        <f t="shared" si="3"/>
        <v>0.6</v>
      </c>
      <c r="J26" s="207"/>
      <c r="K26" s="212" t="s">
        <v>883</v>
      </c>
    </row>
    <row r="27" spans="1:11" ht="15.75">
      <c r="A27" s="1084"/>
      <c r="B27" s="215" t="s">
        <v>841</v>
      </c>
      <c r="C27" s="15">
        <v>1</v>
      </c>
      <c r="D27" s="15">
        <v>2</v>
      </c>
      <c r="E27" s="15">
        <v>3</v>
      </c>
      <c r="F27" s="15">
        <v>0</v>
      </c>
      <c r="G27" s="15">
        <v>1</v>
      </c>
      <c r="H27" s="198">
        <f t="shared" si="2"/>
        <v>7</v>
      </c>
      <c r="I27" s="88">
        <f t="shared" si="3"/>
        <v>0.4666666666666667</v>
      </c>
      <c r="J27" s="207"/>
      <c r="K27" s="212"/>
    </row>
    <row r="28" spans="1:11" ht="15.75">
      <c r="A28" s="1084"/>
      <c r="B28" s="215" t="s">
        <v>508</v>
      </c>
      <c r="C28" s="15">
        <v>4</v>
      </c>
      <c r="D28" s="15">
        <v>1</v>
      </c>
      <c r="E28" s="15">
        <v>3</v>
      </c>
      <c r="F28" s="15">
        <v>0</v>
      </c>
      <c r="G28" s="15">
        <v>1</v>
      </c>
      <c r="H28" s="198">
        <f t="shared" si="2"/>
        <v>9</v>
      </c>
      <c r="I28" s="88">
        <f t="shared" si="3"/>
        <v>0.6</v>
      </c>
      <c r="J28" s="207"/>
      <c r="K28" s="212"/>
    </row>
    <row r="29" spans="1:11" ht="15.75">
      <c r="A29" s="1084"/>
      <c r="B29" s="215" t="s">
        <v>842</v>
      </c>
      <c r="C29" s="15">
        <v>4</v>
      </c>
      <c r="D29" s="15">
        <v>4</v>
      </c>
      <c r="E29" s="15">
        <v>4</v>
      </c>
      <c r="F29" s="15">
        <v>2</v>
      </c>
      <c r="G29" s="15">
        <v>1</v>
      </c>
      <c r="H29" s="198">
        <f t="shared" si="2"/>
        <v>15</v>
      </c>
      <c r="I29" s="88">
        <f t="shared" si="3"/>
        <v>1</v>
      </c>
      <c r="J29" s="207"/>
      <c r="K29" s="212"/>
    </row>
    <row r="30" spans="1:11" ht="15.75">
      <c r="A30" s="1084"/>
      <c r="B30" s="215" t="s">
        <v>509</v>
      </c>
      <c r="C30" s="15">
        <v>2</v>
      </c>
      <c r="D30" s="15">
        <v>2</v>
      </c>
      <c r="E30" s="15">
        <v>3</v>
      </c>
      <c r="F30" s="15">
        <v>0</v>
      </c>
      <c r="G30" s="15">
        <v>0</v>
      </c>
      <c r="H30" s="198">
        <f t="shared" si="2"/>
        <v>7</v>
      </c>
      <c r="I30" s="88">
        <f t="shared" si="3"/>
        <v>0.4666666666666667</v>
      </c>
      <c r="J30" s="207"/>
      <c r="K30" s="212"/>
    </row>
    <row r="31" spans="1:11" ht="15.75">
      <c r="A31" s="1084"/>
      <c r="B31" s="215" t="s">
        <v>942</v>
      </c>
      <c r="C31" s="15">
        <v>7</v>
      </c>
      <c r="D31" s="15">
        <v>4</v>
      </c>
      <c r="E31" s="15">
        <v>5</v>
      </c>
      <c r="F31" s="15">
        <v>2</v>
      </c>
      <c r="G31" s="15">
        <v>5</v>
      </c>
      <c r="H31" s="198">
        <f t="shared" si="2"/>
        <v>23</v>
      </c>
      <c r="I31" s="88">
        <f t="shared" si="3"/>
        <v>1.5333333333333334</v>
      </c>
      <c r="J31" s="207"/>
      <c r="K31" s="212"/>
    </row>
    <row r="32" spans="1:11" ht="15.75">
      <c r="A32" s="1084"/>
      <c r="B32" s="215" t="s">
        <v>843</v>
      </c>
      <c r="C32" s="15">
        <v>1</v>
      </c>
      <c r="D32" s="15">
        <v>3</v>
      </c>
      <c r="E32" s="15">
        <v>3</v>
      </c>
      <c r="F32" s="15">
        <v>3</v>
      </c>
      <c r="G32" s="9">
        <v>1</v>
      </c>
      <c r="H32" s="198">
        <f t="shared" si="2"/>
        <v>11</v>
      </c>
      <c r="I32" s="88">
        <f t="shared" si="3"/>
        <v>0.7333333333333333</v>
      </c>
      <c r="J32" s="207"/>
      <c r="K32" s="212"/>
    </row>
    <row r="33" spans="1:11" ht="15.75">
      <c r="A33" s="1084"/>
      <c r="B33" s="215" t="s">
        <v>510</v>
      </c>
      <c r="C33" s="15">
        <v>4</v>
      </c>
      <c r="D33" s="15">
        <v>4</v>
      </c>
      <c r="E33" s="15">
        <v>0</v>
      </c>
      <c r="F33" s="15">
        <v>0</v>
      </c>
      <c r="G33" s="9">
        <v>0</v>
      </c>
      <c r="H33" s="198">
        <f t="shared" si="2"/>
        <v>8</v>
      </c>
      <c r="I33" s="88">
        <f t="shared" si="3"/>
        <v>0.5333333333333333</v>
      </c>
      <c r="J33" s="207"/>
      <c r="K33" s="212"/>
    </row>
    <row r="34" spans="1:11" ht="15.75">
      <c r="A34" s="1084"/>
      <c r="B34" s="215" t="s">
        <v>840</v>
      </c>
      <c r="C34" s="15">
        <v>5</v>
      </c>
      <c r="D34" s="15">
        <v>3</v>
      </c>
      <c r="E34" s="18">
        <v>2</v>
      </c>
      <c r="F34" s="18">
        <v>5</v>
      </c>
      <c r="G34" s="7">
        <v>2</v>
      </c>
      <c r="H34" s="198">
        <f t="shared" si="2"/>
        <v>17</v>
      </c>
      <c r="I34" s="88">
        <f t="shared" si="3"/>
        <v>1.1333333333333333</v>
      </c>
      <c r="J34" s="207"/>
      <c r="K34" s="212"/>
    </row>
    <row r="35" spans="1:11" ht="15.75">
      <c r="A35" s="1084"/>
      <c r="B35" s="215" t="s">
        <v>801</v>
      </c>
      <c r="C35" s="15">
        <v>1</v>
      </c>
      <c r="D35" s="15">
        <v>0</v>
      </c>
      <c r="E35" s="15">
        <v>0</v>
      </c>
      <c r="F35" s="15">
        <v>0</v>
      </c>
      <c r="G35" s="7">
        <v>2</v>
      </c>
      <c r="H35" s="198">
        <f t="shared" si="2"/>
        <v>3</v>
      </c>
      <c r="I35" s="88">
        <f t="shared" si="3"/>
        <v>0.2</v>
      </c>
      <c r="J35" s="207"/>
      <c r="K35" s="212"/>
    </row>
    <row r="36" spans="1:11" ht="15.75">
      <c r="A36" s="1084"/>
      <c r="B36" s="215" t="s">
        <v>837</v>
      </c>
      <c r="C36" s="15">
        <v>5</v>
      </c>
      <c r="D36" s="15">
        <v>6</v>
      </c>
      <c r="E36" s="15">
        <v>9</v>
      </c>
      <c r="F36" s="15">
        <v>5</v>
      </c>
      <c r="G36" s="7">
        <v>3</v>
      </c>
      <c r="H36" s="198">
        <f t="shared" si="2"/>
        <v>28</v>
      </c>
      <c r="I36" s="88">
        <f t="shared" si="3"/>
        <v>1.8666666666666667</v>
      </c>
      <c r="J36" s="207"/>
      <c r="K36" s="212"/>
    </row>
    <row r="37" spans="1:11" ht="15.75">
      <c r="A37" s="1084"/>
      <c r="B37" s="215" t="s">
        <v>308</v>
      </c>
      <c r="C37" s="15">
        <v>0</v>
      </c>
      <c r="D37" s="15">
        <v>2</v>
      </c>
      <c r="E37" s="15">
        <v>2</v>
      </c>
      <c r="F37" s="15">
        <v>2</v>
      </c>
      <c r="G37" s="7">
        <v>0</v>
      </c>
      <c r="H37" s="198">
        <f t="shared" si="2"/>
        <v>6</v>
      </c>
      <c r="I37" s="88">
        <f t="shared" si="3"/>
        <v>0.4</v>
      </c>
      <c r="J37" s="207"/>
      <c r="K37" s="212"/>
    </row>
    <row r="38" spans="1:11" ht="15.75">
      <c r="A38" s="1084"/>
      <c r="B38" s="1" t="s">
        <v>795</v>
      </c>
      <c r="C38" s="15">
        <v>0</v>
      </c>
      <c r="D38" s="15">
        <v>0</v>
      </c>
      <c r="E38" s="15">
        <v>0</v>
      </c>
      <c r="F38" s="15">
        <v>0</v>
      </c>
      <c r="G38" s="18">
        <v>0</v>
      </c>
      <c r="H38" s="198">
        <f t="shared" si="2"/>
        <v>0</v>
      </c>
      <c r="I38" s="88">
        <f t="shared" si="3"/>
        <v>0</v>
      </c>
      <c r="J38" s="207"/>
      <c r="K38" s="212"/>
    </row>
    <row r="39" spans="1:11" ht="16.5" thickBot="1">
      <c r="A39" s="1085"/>
      <c r="B39" s="53"/>
      <c r="C39" s="82">
        <f aca="true" t="shared" si="4" ref="C39:H39">SUM(C20:C38)</f>
        <v>59</v>
      </c>
      <c r="D39" s="82">
        <f t="shared" si="4"/>
        <v>52</v>
      </c>
      <c r="E39" s="82">
        <f t="shared" si="4"/>
        <v>57</v>
      </c>
      <c r="F39" s="82">
        <f t="shared" si="4"/>
        <v>31</v>
      </c>
      <c r="G39" s="82">
        <f t="shared" si="4"/>
        <v>31</v>
      </c>
      <c r="H39" s="83">
        <f t="shared" si="4"/>
        <v>230</v>
      </c>
      <c r="I39" s="234">
        <f aca="true" t="shared" si="5" ref="I39:I44">(H39/15)</f>
        <v>15.333333333333334</v>
      </c>
      <c r="J39" s="208">
        <f>(H39/25)</f>
        <v>9.2</v>
      </c>
      <c r="K39" s="212">
        <v>3</v>
      </c>
    </row>
    <row r="40" spans="1:11" ht="15.75">
      <c r="A40" s="1091" t="s">
        <v>916</v>
      </c>
      <c r="B40" s="194" t="s">
        <v>314</v>
      </c>
      <c r="C40" s="28">
        <v>3</v>
      </c>
      <c r="D40" s="28">
        <v>10</v>
      </c>
      <c r="E40" s="28">
        <v>6</v>
      </c>
      <c r="F40" s="28">
        <v>2</v>
      </c>
      <c r="G40" s="28">
        <v>3</v>
      </c>
      <c r="H40" s="46">
        <f aca="true" t="shared" si="6" ref="H40:H45">SUM(C40:G40)</f>
        <v>24</v>
      </c>
      <c r="I40" s="88">
        <f t="shared" si="5"/>
        <v>1.6</v>
      </c>
      <c r="J40" s="207"/>
      <c r="K40" s="212"/>
    </row>
    <row r="41" spans="1:11" ht="15.75">
      <c r="A41" s="1092"/>
      <c r="B41" s="21" t="s">
        <v>810</v>
      </c>
      <c r="C41" s="7">
        <v>5</v>
      </c>
      <c r="D41" s="7">
        <v>3</v>
      </c>
      <c r="E41" s="7">
        <v>5</v>
      </c>
      <c r="F41" s="7">
        <v>4</v>
      </c>
      <c r="G41" s="7">
        <v>0</v>
      </c>
      <c r="H41" s="22">
        <f t="shared" si="6"/>
        <v>17</v>
      </c>
      <c r="I41" s="88">
        <f t="shared" si="5"/>
        <v>1.1333333333333333</v>
      </c>
      <c r="J41" s="207"/>
      <c r="K41" s="212"/>
    </row>
    <row r="42" spans="1:11" ht="15.75">
      <c r="A42" s="1092"/>
      <c r="B42" s="21" t="s">
        <v>626</v>
      </c>
      <c r="C42" s="7">
        <v>1</v>
      </c>
      <c r="D42" s="7">
        <v>1</v>
      </c>
      <c r="E42" s="7">
        <v>3</v>
      </c>
      <c r="F42" s="7">
        <v>0</v>
      </c>
      <c r="G42" s="7">
        <v>0</v>
      </c>
      <c r="H42" s="22">
        <f t="shared" si="6"/>
        <v>5</v>
      </c>
      <c r="I42" s="88">
        <f t="shared" si="5"/>
        <v>0.3333333333333333</v>
      </c>
      <c r="J42" s="207"/>
      <c r="K42" s="212"/>
    </row>
    <row r="43" spans="1:11" ht="15.75">
      <c r="A43" s="1092"/>
      <c r="B43" s="21" t="s">
        <v>316</v>
      </c>
      <c r="C43" s="7">
        <v>1</v>
      </c>
      <c r="D43" s="7">
        <v>2</v>
      </c>
      <c r="E43" s="7">
        <v>2</v>
      </c>
      <c r="F43" s="7">
        <v>0</v>
      </c>
      <c r="G43" s="9">
        <v>0</v>
      </c>
      <c r="H43" s="22">
        <f t="shared" si="6"/>
        <v>5</v>
      </c>
      <c r="I43" s="88">
        <f t="shared" si="5"/>
        <v>0.3333333333333333</v>
      </c>
      <c r="J43" s="207"/>
      <c r="K43" s="212"/>
    </row>
    <row r="44" spans="1:11" ht="15.75">
      <c r="A44" s="1092"/>
      <c r="B44" s="21" t="s">
        <v>879</v>
      </c>
      <c r="C44" s="7">
        <v>6</v>
      </c>
      <c r="D44" s="7">
        <v>4</v>
      </c>
      <c r="E44" s="7">
        <v>2</v>
      </c>
      <c r="F44" s="7">
        <v>1</v>
      </c>
      <c r="G44" s="7">
        <v>1</v>
      </c>
      <c r="H44" s="22">
        <f t="shared" si="6"/>
        <v>14</v>
      </c>
      <c r="I44" s="88">
        <f t="shared" si="5"/>
        <v>0.9333333333333333</v>
      </c>
      <c r="J44" s="207"/>
      <c r="K44" s="212"/>
    </row>
    <row r="45" spans="1:11" ht="15.75">
      <c r="A45" s="1092"/>
      <c r="B45" s="21" t="s">
        <v>318</v>
      </c>
      <c r="C45" s="7">
        <v>11</v>
      </c>
      <c r="D45" s="7">
        <v>3</v>
      </c>
      <c r="E45" s="7">
        <v>1</v>
      </c>
      <c r="F45" s="7">
        <v>2</v>
      </c>
      <c r="G45" s="7">
        <v>2</v>
      </c>
      <c r="H45" s="22">
        <f t="shared" si="6"/>
        <v>19</v>
      </c>
      <c r="I45" s="88">
        <f>(H45/15)+1</f>
        <v>2.2666666666666666</v>
      </c>
      <c r="J45" s="207"/>
      <c r="K45" s="212"/>
    </row>
    <row r="46" spans="1:11" ht="16.5" thickBot="1">
      <c r="A46" s="1093"/>
      <c r="B46" s="227"/>
      <c r="C46" s="19">
        <f aca="true" t="shared" si="7" ref="C46:H46">SUM(C40:C45)</f>
        <v>27</v>
      </c>
      <c r="D46" s="19">
        <f t="shared" si="7"/>
        <v>23</v>
      </c>
      <c r="E46" s="19">
        <f t="shared" si="7"/>
        <v>19</v>
      </c>
      <c r="F46" s="19">
        <f t="shared" si="7"/>
        <v>9</v>
      </c>
      <c r="G46" s="19">
        <f t="shared" si="7"/>
        <v>6</v>
      </c>
      <c r="H46" s="19">
        <f t="shared" si="7"/>
        <v>84</v>
      </c>
      <c r="I46" s="234">
        <f>(H46/15)</f>
        <v>5.6</v>
      </c>
      <c r="J46" s="208">
        <f>(H46/25)</f>
        <v>3.36</v>
      </c>
      <c r="K46" s="212">
        <v>2</v>
      </c>
    </row>
    <row r="47" spans="1:11" ht="15.75">
      <c r="A47" s="1071" t="s">
        <v>811</v>
      </c>
      <c r="B47" s="14" t="s">
        <v>813</v>
      </c>
      <c r="C47" s="4">
        <v>0</v>
      </c>
      <c r="D47" s="4">
        <v>1</v>
      </c>
      <c r="E47" s="4">
        <v>0</v>
      </c>
      <c r="F47" s="4">
        <v>1</v>
      </c>
      <c r="G47" s="4">
        <v>0</v>
      </c>
      <c r="H47" s="5">
        <f aca="true" t="shared" si="8" ref="H47:H53">SUM(C47:G47)</f>
        <v>2</v>
      </c>
      <c r="I47" s="88">
        <f>(H47/15)</f>
        <v>0.13333333333333333</v>
      </c>
      <c r="J47" s="207"/>
      <c r="K47" s="212"/>
    </row>
    <row r="48" spans="1:11" ht="15.75">
      <c r="A48" s="1071"/>
      <c r="B48" s="1" t="s">
        <v>812</v>
      </c>
      <c r="C48" s="7">
        <v>3</v>
      </c>
      <c r="D48" s="7">
        <v>1</v>
      </c>
      <c r="E48" s="7">
        <v>0</v>
      </c>
      <c r="F48" s="7">
        <v>3</v>
      </c>
      <c r="G48" s="7">
        <v>0</v>
      </c>
      <c r="H48" s="8">
        <f t="shared" si="8"/>
        <v>7</v>
      </c>
      <c r="I48" s="88">
        <f>(H48/15)+1</f>
        <v>1.4666666666666668</v>
      </c>
      <c r="J48" s="207"/>
      <c r="K48" s="212"/>
    </row>
    <row r="49" spans="1:11" ht="15.75">
      <c r="A49" s="1071"/>
      <c r="B49" s="1" t="s">
        <v>870</v>
      </c>
      <c r="C49" s="7">
        <v>2</v>
      </c>
      <c r="D49" s="7">
        <v>1</v>
      </c>
      <c r="E49" s="7">
        <v>0</v>
      </c>
      <c r="F49" s="7">
        <v>0</v>
      </c>
      <c r="G49" s="7">
        <v>0</v>
      </c>
      <c r="H49" s="8">
        <f t="shared" si="8"/>
        <v>3</v>
      </c>
      <c r="I49" s="88">
        <f>(H49/15)</f>
        <v>0.2</v>
      </c>
      <c r="J49" s="207"/>
      <c r="K49" s="212"/>
    </row>
    <row r="50" spans="1:11" ht="15.75">
      <c r="A50" s="1071"/>
      <c r="B50" s="1" t="s">
        <v>623</v>
      </c>
      <c r="C50" s="7">
        <v>0</v>
      </c>
      <c r="D50" s="7">
        <v>1</v>
      </c>
      <c r="E50" s="7">
        <v>0</v>
      </c>
      <c r="F50" s="9">
        <v>0</v>
      </c>
      <c r="G50" s="7">
        <v>0</v>
      </c>
      <c r="H50" s="8">
        <f t="shared" si="8"/>
        <v>1</v>
      </c>
      <c r="I50" s="88">
        <f>(H50/15)</f>
        <v>0.06666666666666667</v>
      </c>
      <c r="J50" s="207"/>
      <c r="K50" s="212"/>
    </row>
    <row r="51" spans="1:11" ht="15.75">
      <c r="A51" s="1071"/>
      <c r="B51" s="1" t="s">
        <v>798</v>
      </c>
      <c r="C51" s="7">
        <v>1</v>
      </c>
      <c r="D51" s="7">
        <v>2</v>
      </c>
      <c r="E51" s="7">
        <v>1</v>
      </c>
      <c r="F51" s="7">
        <v>0</v>
      </c>
      <c r="G51" s="7">
        <v>1</v>
      </c>
      <c r="H51" s="8">
        <f t="shared" si="8"/>
        <v>5</v>
      </c>
      <c r="I51" s="88">
        <f>(H51/15)+1</f>
        <v>1.3333333333333333</v>
      </c>
      <c r="J51" s="207"/>
      <c r="K51" s="212"/>
    </row>
    <row r="52" spans="1:11" ht="15.75">
      <c r="A52" s="1071"/>
      <c r="B52" s="1" t="s">
        <v>868</v>
      </c>
      <c r="C52" s="7">
        <v>2</v>
      </c>
      <c r="D52" s="7">
        <v>1</v>
      </c>
      <c r="E52" s="7">
        <v>0</v>
      </c>
      <c r="F52" s="7">
        <v>1</v>
      </c>
      <c r="G52" s="7">
        <v>0</v>
      </c>
      <c r="H52" s="8">
        <f t="shared" si="8"/>
        <v>4</v>
      </c>
      <c r="I52" s="88">
        <f>(H52/15)</f>
        <v>0.26666666666666666</v>
      </c>
      <c r="J52" s="207"/>
      <c r="K52" s="212"/>
    </row>
    <row r="53" spans="1:11" ht="15.75">
      <c r="A53" s="1071"/>
      <c r="B53" s="1" t="s">
        <v>869</v>
      </c>
      <c r="C53" s="7">
        <v>0</v>
      </c>
      <c r="D53" s="7">
        <v>0</v>
      </c>
      <c r="E53" s="7">
        <v>2</v>
      </c>
      <c r="F53" s="7">
        <v>0</v>
      </c>
      <c r="G53" s="7">
        <v>1</v>
      </c>
      <c r="H53" s="8">
        <f t="shared" si="8"/>
        <v>3</v>
      </c>
      <c r="I53" s="88">
        <f>(H53/15)</f>
        <v>0.2</v>
      </c>
      <c r="J53" s="207"/>
      <c r="K53" s="212"/>
    </row>
    <row r="54" spans="1:13" ht="16.5" thickBot="1">
      <c r="A54" s="1073"/>
      <c r="B54" s="12"/>
      <c r="C54" s="19">
        <f aca="true" t="shared" si="9" ref="C54:H54">SUM(C47:C53)</f>
        <v>8</v>
      </c>
      <c r="D54" s="19">
        <f t="shared" si="9"/>
        <v>7</v>
      </c>
      <c r="E54" s="19">
        <f t="shared" si="9"/>
        <v>3</v>
      </c>
      <c r="F54" s="19">
        <f t="shared" si="9"/>
        <v>5</v>
      </c>
      <c r="G54" s="19">
        <f t="shared" si="9"/>
        <v>2</v>
      </c>
      <c r="H54" s="20">
        <f t="shared" si="9"/>
        <v>25</v>
      </c>
      <c r="I54" s="234">
        <f>(H54/15)</f>
        <v>1.6666666666666667</v>
      </c>
      <c r="J54" s="208">
        <f>(H54/25)</f>
        <v>1</v>
      </c>
      <c r="K54" s="212">
        <v>1</v>
      </c>
      <c r="M54">
        <f>25/15</f>
        <v>1.6666666666666667</v>
      </c>
    </row>
    <row r="55" spans="1:11" ht="15.75">
      <c r="A55" s="1080" t="s">
        <v>890</v>
      </c>
      <c r="B55" s="14" t="s">
        <v>934</v>
      </c>
      <c r="C55" s="4">
        <v>1</v>
      </c>
      <c r="D55" s="4">
        <v>0</v>
      </c>
      <c r="E55" s="4">
        <v>0</v>
      </c>
      <c r="F55" s="4">
        <v>2</v>
      </c>
      <c r="G55" s="4">
        <v>1</v>
      </c>
      <c r="H55" s="23">
        <f aca="true" t="shared" si="10" ref="H55:H61">SUM(C55:G55)</f>
        <v>4</v>
      </c>
      <c r="I55" s="88">
        <f>(H55/15)</f>
        <v>0.26666666666666666</v>
      </c>
      <c r="J55" s="207"/>
      <c r="K55" s="212"/>
    </row>
    <row r="56" spans="1:11" ht="15.75">
      <c r="A56" s="1081"/>
      <c r="B56" s="1" t="s">
        <v>895</v>
      </c>
      <c r="C56" s="7">
        <v>3</v>
      </c>
      <c r="D56" s="7">
        <v>4</v>
      </c>
      <c r="E56" s="7">
        <v>3</v>
      </c>
      <c r="F56" s="7">
        <v>1</v>
      </c>
      <c r="G56" s="7">
        <v>1</v>
      </c>
      <c r="H56" s="8">
        <f t="shared" si="10"/>
        <v>12</v>
      </c>
      <c r="I56" s="88">
        <f aca="true" t="shared" si="11" ref="I56:I61">(H56/15)</f>
        <v>0.8</v>
      </c>
      <c r="J56" s="207"/>
      <c r="K56" s="212"/>
    </row>
    <row r="57" spans="1:11" ht="15.75">
      <c r="A57" s="1081"/>
      <c r="B57" s="1" t="s">
        <v>894</v>
      </c>
      <c r="C57" s="7">
        <v>2</v>
      </c>
      <c r="D57" s="7">
        <v>0</v>
      </c>
      <c r="E57" s="7">
        <v>2</v>
      </c>
      <c r="F57" s="7">
        <v>3</v>
      </c>
      <c r="G57" s="7">
        <v>2</v>
      </c>
      <c r="H57" s="8">
        <f t="shared" si="10"/>
        <v>9</v>
      </c>
      <c r="I57" s="88">
        <f t="shared" si="11"/>
        <v>0.6</v>
      </c>
      <c r="J57" s="207"/>
      <c r="K57" s="212"/>
    </row>
    <row r="58" spans="1:11" ht="15.75">
      <c r="A58" s="1081"/>
      <c r="B58" s="1" t="s">
        <v>891</v>
      </c>
      <c r="C58" s="7">
        <v>3</v>
      </c>
      <c r="D58" s="7">
        <v>0</v>
      </c>
      <c r="E58" s="7">
        <v>1</v>
      </c>
      <c r="F58" s="7">
        <v>0</v>
      </c>
      <c r="G58" s="7">
        <v>1</v>
      </c>
      <c r="H58" s="8">
        <f t="shared" si="10"/>
        <v>5</v>
      </c>
      <c r="I58" s="88">
        <f t="shared" si="11"/>
        <v>0.3333333333333333</v>
      </c>
      <c r="J58" s="207"/>
      <c r="K58" s="212"/>
    </row>
    <row r="59" spans="1:11" ht="15.75">
      <c r="A59" s="1081"/>
      <c r="B59" s="1" t="s">
        <v>1680</v>
      </c>
      <c r="C59" s="7">
        <v>1</v>
      </c>
      <c r="D59" s="7">
        <v>2</v>
      </c>
      <c r="E59" s="7">
        <v>2</v>
      </c>
      <c r="F59" s="7">
        <v>1</v>
      </c>
      <c r="G59" s="7">
        <v>0</v>
      </c>
      <c r="H59" s="8">
        <f t="shared" si="10"/>
        <v>6</v>
      </c>
      <c r="I59" s="88">
        <f>(H59/15)+1</f>
        <v>1.4</v>
      </c>
      <c r="J59" s="207"/>
      <c r="K59" s="212"/>
    </row>
    <row r="60" spans="1:11" ht="15.75">
      <c r="A60" s="1081"/>
      <c r="B60" s="1" t="s">
        <v>893</v>
      </c>
      <c r="C60" s="7">
        <v>1</v>
      </c>
      <c r="D60" s="7">
        <v>2</v>
      </c>
      <c r="E60" s="7">
        <v>1</v>
      </c>
      <c r="F60" s="7">
        <v>0</v>
      </c>
      <c r="G60" s="9">
        <v>1</v>
      </c>
      <c r="H60" s="8">
        <f t="shared" si="10"/>
        <v>5</v>
      </c>
      <c r="I60" s="88">
        <f t="shared" si="11"/>
        <v>0.3333333333333333</v>
      </c>
      <c r="J60" s="207"/>
      <c r="K60" s="212"/>
    </row>
    <row r="61" spans="1:11" ht="15.75">
      <c r="A61" s="1081"/>
      <c r="B61" s="1" t="s">
        <v>624</v>
      </c>
      <c r="C61" s="7">
        <v>0</v>
      </c>
      <c r="D61" s="7">
        <v>0</v>
      </c>
      <c r="E61" s="7">
        <v>0</v>
      </c>
      <c r="F61" s="7">
        <v>37</v>
      </c>
      <c r="G61" s="9">
        <v>40</v>
      </c>
      <c r="H61" s="8">
        <f t="shared" si="10"/>
        <v>77</v>
      </c>
      <c r="I61" s="88">
        <f t="shared" si="11"/>
        <v>5.133333333333334</v>
      </c>
      <c r="J61" s="207"/>
      <c r="K61" s="212"/>
    </row>
    <row r="62" spans="1:13" ht="16.5" thickBot="1">
      <c r="A62" s="1090"/>
      <c r="B62" s="32"/>
      <c r="C62" s="33">
        <f aca="true" t="shared" si="12" ref="C62:H62">SUM(C55:C61)</f>
        <v>11</v>
      </c>
      <c r="D62" s="33">
        <f t="shared" si="12"/>
        <v>8</v>
      </c>
      <c r="E62" s="33">
        <f t="shared" si="12"/>
        <v>9</v>
      </c>
      <c r="F62" s="33">
        <f t="shared" si="12"/>
        <v>44</v>
      </c>
      <c r="G62" s="33">
        <f t="shared" si="12"/>
        <v>46</v>
      </c>
      <c r="H62" s="34">
        <f t="shared" si="12"/>
        <v>118</v>
      </c>
      <c r="I62" s="234">
        <f>(H62/15)</f>
        <v>7.866666666666666</v>
      </c>
      <c r="J62" s="208">
        <f>(H62/25)</f>
        <v>4.72</v>
      </c>
      <c r="K62" s="212">
        <v>3</v>
      </c>
      <c r="M62">
        <f>118/15</f>
        <v>7.866666666666666</v>
      </c>
    </row>
    <row r="63" spans="1:11" ht="15.75">
      <c r="A63" s="1087" t="s">
        <v>847</v>
      </c>
      <c r="B63" s="195" t="s">
        <v>848</v>
      </c>
      <c r="C63" s="200">
        <v>3</v>
      </c>
      <c r="D63" s="200">
        <v>3</v>
      </c>
      <c r="E63" s="200">
        <v>2</v>
      </c>
      <c r="F63" s="200">
        <v>0</v>
      </c>
      <c r="G63" s="200">
        <v>0</v>
      </c>
      <c r="H63" s="197">
        <f aca="true" t="shared" si="13" ref="H63:H78">SUM(C63:G63)</f>
        <v>8</v>
      </c>
      <c r="I63" s="88">
        <f>(H63/15)</f>
        <v>0.5333333333333333</v>
      </c>
      <c r="J63" s="207"/>
      <c r="K63" s="212"/>
    </row>
    <row r="64" spans="1:11" ht="15.75">
      <c r="A64" s="1088"/>
      <c r="B64" s="1" t="s">
        <v>846</v>
      </c>
      <c r="C64" s="9">
        <v>1</v>
      </c>
      <c r="D64" s="9">
        <v>0</v>
      </c>
      <c r="E64" s="9">
        <v>0</v>
      </c>
      <c r="F64" s="9">
        <v>0</v>
      </c>
      <c r="G64" s="9">
        <v>0</v>
      </c>
      <c r="H64" s="80">
        <f t="shared" si="13"/>
        <v>1</v>
      </c>
      <c r="I64" s="88">
        <f aca="true" t="shared" si="14" ref="I64:I78">(H64/15)</f>
        <v>0.06666666666666667</v>
      </c>
      <c r="J64" s="207"/>
      <c r="K64" s="212"/>
    </row>
    <row r="65" spans="1:11" ht="15.75">
      <c r="A65" s="1088"/>
      <c r="B65" s="1" t="s">
        <v>506</v>
      </c>
      <c r="C65" s="9">
        <v>1</v>
      </c>
      <c r="D65" s="9">
        <v>1</v>
      </c>
      <c r="E65" s="9">
        <v>1</v>
      </c>
      <c r="F65" s="9">
        <v>0</v>
      </c>
      <c r="G65" s="9">
        <v>0</v>
      </c>
      <c r="H65" s="80">
        <f t="shared" si="13"/>
        <v>3</v>
      </c>
      <c r="I65" s="88">
        <f t="shared" si="14"/>
        <v>0.2</v>
      </c>
      <c r="J65" s="207"/>
      <c r="K65" s="212"/>
    </row>
    <row r="66" spans="1:11" ht="15.75">
      <c r="A66" s="1088"/>
      <c r="B66" s="1" t="s">
        <v>895</v>
      </c>
      <c r="C66" s="9">
        <v>4</v>
      </c>
      <c r="D66" s="9">
        <v>1</v>
      </c>
      <c r="E66" s="9">
        <v>2</v>
      </c>
      <c r="F66" s="9">
        <v>1</v>
      </c>
      <c r="G66" s="9">
        <v>0</v>
      </c>
      <c r="H66" s="80">
        <f t="shared" si="13"/>
        <v>8</v>
      </c>
      <c r="I66" s="88">
        <f t="shared" si="14"/>
        <v>0.5333333333333333</v>
      </c>
      <c r="J66" s="207"/>
      <c r="K66" s="212"/>
    </row>
    <row r="67" spans="1:11" ht="15.75">
      <c r="A67" s="1088"/>
      <c r="B67" s="1" t="s">
        <v>853</v>
      </c>
      <c r="C67" s="9">
        <v>0</v>
      </c>
      <c r="D67" s="9">
        <v>3</v>
      </c>
      <c r="E67" s="9">
        <v>0</v>
      </c>
      <c r="F67" s="9">
        <v>0</v>
      </c>
      <c r="G67" s="9">
        <v>0</v>
      </c>
      <c r="H67" s="80">
        <f t="shared" si="13"/>
        <v>3</v>
      </c>
      <c r="I67" s="88">
        <f t="shared" si="14"/>
        <v>0.2</v>
      </c>
      <c r="J67" s="207"/>
      <c r="K67" s="212"/>
    </row>
    <row r="68" spans="1:11" ht="15.75">
      <c r="A68" s="1088"/>
      <c r="B68" s="1" t="s">
        <v>844</v>
      </c>
      <c r="C68" s="9">
        <v>0</v>
      </c>
      <c r="D68" s="9">
        <v>0</v>
      </c>
      <c r="E68" s="9">
        <v>2</v>
      </c>
      <c r="F68" s="9">
        <v>1</v>
      </c>
      <c r="G68" s="9">
        <v>0</v>
      </c>
      <c r="H68" s="80">
        <f t="shared" si="13"/>
        <v>3</v>
      </c>
      <c r="I68" s="88">
        <f t="shared" si="14"/>
        <v>0.2</v>
      </c>
      <c r="J68" s="207"/>
      <c r="K68" s="212"/>
    </row>
    <row r="69" spans="1:11" ht="15.75">
      <c r="A69" s="1088"/>
      <c r="B69" s="1" t="s">
        <v>851</v>
      </c>
      <c r="C69" s="9">
        <v>4</v>
      </c>
      <c r="D69" s="9">
        <v>5</v>
      </c>
      <c r="E69" s="9">
        <v>2</v>
      </c>
      <c r="F69" s="9">
        <v>1</v>
      </c>
      <c r="G69" s="9">
        <v>1</v>
      </c>
      <c r="H69" s="80">
        <f t="shared" si="13"/>
        <v>13</v>
      </c>
      <c r="I69" s="88">
        <f t="shared" si="14"/>
        <v>0.8666666666666667</v>
      </c>
      <c r="J69" s="207"/>
      <c r="K69" s="212"/>
    </row>
    <row r="70" spans="1:11" ht="15.75">
      <c r="A70" s="1088"/>
      <c r="B70" s="1" t="s">
        <v>852</v>
      </c>
      <c r="C70" s="9">
        <v>1</v>
      </c>
      <c r="D70" s="9">
        <v>9</v>
      </c>
      <c r="E70" s="9">
        <v>9</v>
      </c>
      <c r="F70" s="9">
        <v>2</v>
      </c>
      <c r="G70" s="9">
        <v>4</v>
      </c>
      <c r="H70" s="80">
        <f t="shared" si="13"/>
        <v>25</v>
      </c>
      <c r="I70" s="88">
        <f t="shared" si="14"/>
        <v>1.6666666666666667</v>
      </c>
      <c r="J70" s="207"/>
      <c r="K70" s="212"/>
    </row>
    <row r="71" spans="1:11" ht="15.75">
      <c r="A71" s="1088"/>
      <c r="B71" s="1" t="s">
        <v>850</v>
      </c>
      <c r="C71" s="9">
        <v>1</v>
      </c>
      <c r="D71" s="9">
        <v>4</v>
      </c>
      <c r="E71" s="9">
        <v>2</v>
      </c>
      <c r="F71" s="9">
        <v>0</v>
      </c>
      <c r="G71" s="9">
        <v>1</v>
      </c>
      <c r="H71" s="80">
        <f t="shared" si="13"/>
        <v>8</v>
      </c>
      <c r="I71" s="88">
        <f t="shared" si="14"/>
        <v>0.5333333333333333</v>
      </c>
      <c r="J71" s="207"/>
      <c r="K71" s="212"/>
    </row>
    <row r="72" spans="1:11" ht="15.75">
      <c r="A72" s="1088"/>
      <c r="B72" s="1" t="s">
        <v>943</v>
      </c>
      <c r="C72" s="9">
        <v>3</v>
      </c>
      <c r="D72" s="9">
        <v>5</v>
      </c>
      <c r="E72" s="9">
        <v>1</v>
      </c>
      <c r="F72" s="9">
        <v>1</v>
      </c>
      <c r="G72" s="9">
        <v>2</v>
      </c>
      <c r="H72" s="80">
        <f t="shared" si="13"/>
        <v>12</v>
      </c>
      <c r="I72" s="88">
        <f t="shared" si="14"/>
        <v>0.8</v>
      </c>
      <c r="J72" s="207"/>
      <c r="K72" s="212"/>
    </row>
    <row r="73" spans="1:11" ht="15.75">
      <c r="A73" s="1088"/>
      <c r="B73" s="1" t="s">
        <v>505</v>
      </c>
      <c r="C73" s="9">
        <v>1</v>
      </c>
      <c r="D73" s="9">
        <v>1</v>
      </c>
      <c r="E73" s="9">
        <v>1</v>
      </c>
      <c r="F73" s="9">
        <v>1</v>
      </c>
      <c r="G73" s="9">
        <v>3</v>
      </c>
      <c r="H73" s="80">
        <f t="shared" si="13"/>
        <v>7</v>
      </c>
      <c r="I73" s="88">
        <f t="shared" si="14"/>
        <v>0.4666666666666667</v>
      </c>
      <c r="J73" s="207"/>
      <c r="K73" s="212"/>
    </row>
    <row r="74" spans="1:11" ht="15.75">
      <c r="A74" s="1088"/>
      <c r="B74" s="1" t="s">
        <v>617</v>
      </c>
      <c r="C74" s="9">
        <v>1</v>
      </c>
      <c r="D74" s="9">
        <v>0</v>
      </c>
      <c r="E74" s="9">
        <v>0</v>
      </c>
      <c r="F74" s="9">
        <v>0</v>
      </c>
      <c r="G74" s="9">
        <v>0</v>
      </c>
      <c r="H74" s="80">
        <f t="shared" si="13"/>
        <v>1</v>
      </c>
      <c r="I74" s="88">
        <f t="shared" si="14"/>
        <v>0.06666666666666667</v>
      </c>
      <c r="J74" s="207"/>
      <c r="K74" s="212"/>
    </row>
    <row r="75" spans="1:11" ht="15.75">
      <c r="A75" s="1088"/>
      <c r="B75" s="1" t="s">
        <v>814</v>
      </c>
      <c r="C75" s="9">
        <v>0</v>
      </c>
      <c r="D75" s="9">
        <v>1</v>
      </c>
      <c r="E75" s="9">
        <v>0</v>
      </c>
      <c r="F75" s="9">
        <v>1</v>
      </c>
      <c r="G75" s="9">
        <v>2</v>
      </c>
      <c r="H75" s="80">
        <f t="shared" si="13"/>
        <v>4</v>
      </c>
      <c r="I75" s="88">
        <f t="shared" si="14"/>
        <v>0.26666666666666666</v>
      </c>
      <c r="J75" s="207"/>
      <c r="K75" s="212"/>
    </row>
    <row r="76" spans="1:11" ht="15.75">
      <c r="A76" s="1088"/>
      <c r="B76" s="1" t="s">
        <v>1025</v>
      </c>
      <c r="C76" s="9">
        <v>0</v>
      </c>
      <c r="D76" s="9">
        <v>0</v>
      </c>
      <c r="E76" s="9">
        <v>0</v>
      </c>
      <c r="F76" s="9">
        <v>0</v>
      </c>
      <c r="G76" s="9">
        <v>2</v>
      </c>
      <c r="H76" s="80">
        <f t="shared" si="13"/>
        <v>2</v>
      </c>
      <c r="I76" s="88">
        <f t="shared" si="14"/>
        <v>0.13333333333333333</v>
      </c>
      <c r="J76" s="207"/>
      <c r="K76" s="212"/>
    </row>
    <row r="77" spans="1:11" ht="15.75">
      <c r="A77" s="1088"/>
      <c r="B77" s="1" t="s">
        <v>503</v>
      </c>
      <c r="C77" s="9">
        <v>4</v>
      </c>
      <c r="D77" s="9">
        <v>4</v>
      </c>
      <c r="E77" s="9">
        <v>1</v>
      </c>
      <c r="F77" s="9">
        <v>3</v>
      </c>
      <c r="G77" s="9">
        <v>4</v>
      </c>
      <c r="H77" s="80">
        <f t="shared" si="13"/>
        <v>16</v>
      </c>
      <c r="I77" s="88">
        <f t="shared" si="14"/>
        <v>1.0666666666666667</v>
      </c>
      <c r="J77" s="207"/>
      <c r="K77" s="212"/>
    </row>
    <row r="78" spans="1:11" ht="15.75">
      <c r="A78" s="1088"/>
      <c r="B78" s="1" t="s">
        <v>504</v>
      </c>
      <c r="C78" s="9">
        <v>1</v>
      </c>
      <c r="D78" s="9">
        <v>1</v>
      </c>
      <c r="E78" s="9">
        <v>1</v>
      </c>
      <c r="F78" s="9">
        <v>2</v>
      </c>
      <c r="G78" s="9">
        <v>0</v>
      </c>
      <c r="H78" s="80">
        <f t="shared" si="13"/>
        <v>5</v>
      </c>
      <c r="I78" s="88">
        <f t="shared" si="14"/>
        <v>0.3333333333333333</v>
      </c>
      <c r="J78" s="207"/>
      <c r="K78" s="212"/>
    </row>
    <row r="79" spans="1:11" ht="16.5" thickBot="1">
      <c r="A79" s="1089"/>
      <c r="B79" s="53"/>
      <c r="C79" s="82">
        <f aca="true" t="shared" si="15" ref="C79:H79">SUM(C63:C78)</f>
        <v>25</v>
      </c>
      <c r="D79" s="82">
        <f t="shared" si="15"/>
        <v>38</v>
      </c>
      <c r="E79" s="82">
        <f t="shared" si="15"/>
        <v>24</v>
      </c>
      <c r="F79" s="82">
        <f t="shared" si="15"/>
        <v>13</v>
      </c>
      <c r="G79" s="82">
        <f t="shared" si="15"/>
        <v>19</v>
      </c>
      <c r="H79" s="83">
        <f t="shared" si="15"/>
        <v>119</v>
      </c>
      <c r="I79" s="234">
        <f>(H79/15)</f>
        <v>7.933333333333334</v>
      </c>
      <c r="J79" s="208">
        <f>(H79/25)</f>
        <v>4.76</v>
      </c>
      <c r="K79" s="212">
        <v>2</v>
      </c>
    </row>
    <row r="80" spans="1:11" ht="15.75">
      <c r="A80" s="1086" t="s">
        <v>884</v>
      </c>
      <c r="B80" s="199" t="s">
        <v>889</v>
      </c>
      <c r="C80" s="28">
        <v>4</v>
      </c>
      <c r="D80" s="28">
        <v>5</v>
      </c>
      <c r="E80" s="28">
        <v>0</v>
      </c>
      <c r="F80" s="28">
        <v>0</v>
      </c>
      <c r="G80" s="28">
        <v>0</v>
      </c>
      <c r="H80" s="29">
        <f aca="true" t="shared" si="16" ref="H80:H110">SUM(C80:G80)</f>
        <v>9</v>
      </c>
      <c r="I80" s="88">
        <f>(H80/15)</f>
        <v>0.6</v>
      </c>
      <c r="J80" s="207"/>
      <c r="K80" s="212"/>
    </row>
    <row r="81" spans="1:11" ht="15.75">
      <c r="A81" s="1081"/>
      <c r="B81" s="25" t="s">
        <v>888</v>
      </c>
      <c r="C81" s="7">
        <v>0</v>
      </c>
      <c r="D81" s="7">
        <v>4</v>
      </c>
      <c r="E81" s="7">
        <v>1</v>
      </c>
      <c r="F81" s="7">
        <v>3</v>
      </c>
      <c r="G81" s="7">
        <v>1</v>
      </c>
      <c r="H81" s="8">
        <f t="shared" si="16"/>
        <v>9</v>
      </c>
      <c r="I81" s="88">
        <f aca="true" t="shared" si="17" ref="I81:I95">(H81/15)</f>
        <v>0.6</v>
      </c>
      <c r="J81" s="207"/>
      <c r="K81" s="212"/>
    </row>
    <row r="82" spans="1:11" ht="15.75">
      <c r="A82" s="1081"/>
      <c r="B82" s="25" t="s">
        <v>488</v>
      </c>
      <c r="C82" s="7">
        <v>0</v>
      </c>
      <c r="D82" s="7">
        <v>2</v>
      </c>
      <c r="E82" s="7">
        <v>0</v>
      </c>
      <c r="F82" s="7">
        <v>0</v>
      </c>
      <c r="G82" s="7">
        <v>2</v>
      </c>
      <c r="H82" s="8">
        <f t="shared" si="16"/>
        <v>4</v>
      </c>
      <c r="I82" s="88">
        <f t="shared" si="17"/>
        <v>0.26666666666666666</v>
      </c>
      <c r="J82" s="207"/>
      <c r="K82" s="212"/>
    </row>
    <row r="83" spans="1:11" ht="15.75">
      <c r="A83" s="1081"/>
      <c r="B83" s="25" t="s">
        <v>487</v>
      </c>
      <c r="C83" s="7">
        <v>1</v>
      </c>
      <c r="D83" s="7">
        <v>3</v>
      </c>
      <c r="E83" s="7">
        <v>2</v>
      </c>
      <c r="F83" s="7">
        <v>2</v>
      </c>
      <c r="G83" s="7">
        <v>1</v>
      </c>
      <c r="H83" s="8">
        <f t="shared" si="16"/>
        <v>9</v>
      </c>
      <c r="I83" s="88">
        <f t="shared" si="17"/>
        <v>0.6</v>
      </c>
      <c r="J83" s="207"/>
      <c r="K83" s="212"/>
    </row>
    <row r="84" spans="1:11" ht="15.75">
      <c r="A84" s="1081"/>
      <c r="B84" s="25" t="s">
        <v>815</v>
      </c>
      <c r="C84" s="7">
        <v>0</v>
      </c>
      <c r="D84" s="7">
        <v>0</v>
      </c>
      <c r="E84" s="7">
        <v>0</v>
      </c>
      <c r="F84" s="9">
        <v>0</v>
      </c>
      <c r="G84" s="9">
        <v>1</v>
      </c>
      <c r="H84" s="17">
        <f t="shared" si="16"/>
        <v>1</v>
      </c>
      <c r="I84" s="88">
        <f t="shared" si="17"/>
        <v>0.06666666666666667</v>
      </c>
      <c r="J84" s="207"/>
      <c r="K84" s="212"/>
    </row>
    <row r="85" spans="1:11" ht="15.75">
      <c r="A85" s="1081"/>
      <c r="B85" s="1" t="s">
        <v>887</v>
      </c>
      <c r="C85" s="7">
        <v>0</v>
      </c>
      <c r="D85" s="7">
        <v>0</v>
      </c>
      <c r="E85" s="7">
        <v>0</v>
      </c>
      <c r="F85" s="9">
        <v>1</v>
      </c>
      <c r="G85" s="9">
        <v>0</v>
      </c>
      <c r="H85" s="17">
        <f t="shared" si="16"/>
        <v>1</v>
      </c>
      <c r="I85" s="88">
        <f t="shared" si="17"/>
        <v>0.06666666666666667</v>
      </c>
      <c r="J85" s="207"/>
      <c r="K85" s="212"/>
    </row>
    <row r="86" spans="1:11" ht="15.75">
      <c r="A86" s="1081"/>
      <c r="B86" s="25" t="s">
        <v>895</v>
      </c>
      <c r="C86" s="7">
        <v>1</v>
      </c>
      <c r="D86" s="7">
        <v>0</v>
      </c>
      <c r="E86" s="7">
        <v>1</v>
      </c>
      <c r="F86" s="7">
        <v>0</v>
      </c>
      <c r="G86" s="7">
        <v>0</v>
      </c>
      <c r="H86" s="8">
        <f t="shared" si="16"/>
        <v>2</v>
      </c>
      <c r="I86" s="88">
        <f t="shared" si="17"/>
        <v>0.13333333333333333</v>
      </c>
      <c r="J86" s="207"/>
      <c r="K86" s="212"/>
    </row>
    <row r="87" spans="1:11" ht="15.75">
      <c r="A87" s="1081"/>
      <c r="B87" s="1" t="s">
        <v>1051</v>
      </c>
      <c r="C87" s="7">
        <v>3</v>
      </c>
      <c r="D87" s="7">
        <v>7</v>
      </c>
      <c r="E87" s="7">
        <v>1</v>
      </c>
      <c r="F87" s="7">
        <v>0</v>
      </c>
      <c r="G87" s="7">
        <v>2</v>
      </c>
      <c r="H87" s="8">
        <f t="shared" si="16"/>
        <v>13</v>
      </c>
      <c r="I87" s="88">
        <f t="shared" si="17"/>
        <v>0.8666666666666667</v>
      </c>
      <c r="J87" s="207"/>
      <c r="K87" s="212"/>
    </row>
    <row r="88" spans="1:11" ht="15.75">
      <c r="A88" s="1081"/>
      <c r="B88" s="1" t="s">
        <v>853</v>
      </c>
      <c r="C88" s="7">
        <v>1</v>
      </c>
      <c r="D88" s="7">
        <v>3</v>
      </c>
      <c r="E88" s="7">
        <v>0</v>
      </c>
      <c r="F88" s="7">
        <v>0</v>
      </c>
      <c r="G88" s="7">
        <v>0</v>
      </c>
      <c r="H88" s="8">
        <f t="shared" si="16"/>
        <v>4</v>
      </c>
      <c r="I88" s="88">
        <f t="shared" si="17"/>
        <v>0.26666666666666666</v>
      </c>
      <c r="J88" s="207"/>
      <c r="K88" s="212"/>
    </row>
    <row r="89" spans="1:11" ht="15.75">
      <c r="A89" s="1081"/>
      <c r="B89" s="25" t="s">
        <v>486</v>
      </c>
      <c r="C89" s="7">
        <v>3</v>
      </c>
      <c r="D89" s="7">
        <v>3</v>
      </c>
      <c r="E89" s="7">
        <v>3</v>
      </c>
      <c r="F89" s="7">
        <v>1</v>
      </c>
      <c r="G89" s="9">
        <v>2</v>
      </c>
      <c r="H89" s="8">
        <f t="shared" si="16"/>
        <v>12</v>
      </c>
      <c r="I89" s="88">
        <f t="shared" si="17"/>
        <v>0.8</v>
      </c>
      <c r="J89" s="207"/>
      <c r="K89" s="212"/>
    </row>
    <row r="90" spans="1:11" ht="15.75">
      <c r="A90" s="1081"/>
      <c r="B90" s="25" t="s">
        <v>930</v>
      </c>
      <c r="C90" s="7">
        <v>2</v>
      </c>
      <c r="D90" s="7">
        <v>0</v>
      </c>
      <c r="E90" s="7">
        <v>1</v>
      </c>
      <c r="F90" s="7">
        <v>2</v>
      </c>
      <c r="G90" s="7">
        <v>1</v>
      </c>
      <c r="H90" s="8">
        <f t="shared" si="16"/>
        <v>6</v>
      </c>
      <c r="I90" s="88">
        <f t="shared" si="17"/>
        <v>0.4</v>
      </c>
      <c r="J90" s="207"/>
      <c r="K90" s="212"/>
    </row>
    <row r="91" spans="1:11" ht="15.75">
      <c r="A91" s="1081"/>
      <c r="B91" s="25" t="s">
        <v>931</v>
      </c>
      <c r="C91" s="7">
        <v>0</v>
      </c>
      <c r="D91" s="7">
        <v>1</v>
      </c>
      <c r="E91" s="7">
        <v>0</v>
      </c>
      <c r="F91" s="7">
        <v>1</v>
      </c>
      <c r="G91" s="7">
        <v>0</v>
      </c>
      <c r="H91" s="8">
        <f t="shared" si="16"/>
        <v>2</v>
      </c>
      <c r="I91" s="88">
        <f t="shared" si="17"/>
        <v>0.13333333333333333</v>
      </c>
      <c r="J91" s="207"/>
      <c r="K91" s="212"/>
    </row>
    <row r="92" spans="1:11" ht="15.75">
      <c r="A92" s="1081"/>
      <c r="B92" s="25" t="s">
        <v>932</v>
      </c>
      <c r="C92" s="7">
        <v>6</v>
      </c>
      <c r="D92" s="7">
        <v>2</v>
      </c>
      <c r="E92" s="7">
        <v>0</v>
      </c>
      <c r="F92" s="7">
        <v>1</v>
      </c>
      <c r="G92" s="7">
        <v>3</v>
      </c>
      <c r="H92" s="8">
        <f t="shared" si="16"/>
        <v>12</v>
      </c>
      <c r="I92" s="88">
        <f t="shared" si="17"/>
        <v>0.8</v>
      </c>
      <c r="J92" s="207"/>
      <c r="K92" s="212"/>
    </row>
    <row r="93" spans="1:11" ht="15.75">
      <c r="A93" s="1081"/>
      <c r="B93" s="1" t="s">
        <v>933</v>
      </c>
      <c r="C93" s="7">
        <v>3</v>
      </c>
      <c r="D93" s="7">
        <v>2</v>
      </c>
      <c r="E93" s="7">
        <v>0</v>
      </c>
      <c r="F93" s="7">
        <v>4</v>
      </c>
      <c r="G93" s="7">
        <v>0</v>
      </c>
      <c r="H93" s="8">
        <f t="shared" si="16"/>
        <v>9</v>
      </c>
      <c r="I93" s="88">
        <f t="shared" si="17"/>
        <v>0.6</v>
      </c>
      <c r="J93" s="207"/>
      <c r="K93" s="212"/>
    </row>
    <row r="94" spans="1:11" ht="15.75">
      <c r="A94" s="1081"/>
      <c r="B94" s="1" t="s">
        <v>886</v>
      </c>
      <c r="C94" s="7">
        <v>3</v>
      </c>
      <c r="D94" s="7">
        <v>4</v>
      </c>
      <c r="E94" s="7">
        <v>2</v>
      </c>
      <c r="F94" s="7">
        <v>0</v>
      </c>
      <c r="G94" s="7">
        <v>1</v>
      </c>
      <c r="H94" s="8">
        <f t="shared" si="16"/>
        <v>10</v>
      </c>
      <c r="I94" s="88">
        <f t="shared" si="17"/>
        <v>0.6666666666666666</v>
      </c>
      <c r="J94" s="207"/>
      <c r="K94" s="212"/>
    </row>
    <row r="95" spans="1:11" ht="15.75">
      <c r="A95" s="1081"/>
      <c r="B95" s="1" t="s">
        <v>489</v>
      </c>
      <c r="C95" s="7">
        <v>1</v>
      </c>
      <c r="D95" s="7">
        <v>2</v>
      </c>
      <c r="E95" s="7">
        <v>1</v>
      </c>
      <c r="F95" s="7">
        <v>1</v>
      </c>
      <c r="G95" s="7">
        <v>0</v>
      </c>
      <c r="H95" s="8">
        <f t="shared" si="16"/>
        <v>5</v>
      </c>
      <c r="I95" s="88">
        <f t="shared" si="17"/>
        <v>0.3333333333333333</v>
      </c>
      <c r="J95" s="207"/>
      <c r="K95" s="212"/>
    </row>
    <row r="96" spans="1:11" ht="16.5" thickBot="1">
      <c r="A96" s="1082"/>
      <c r="B96" s="26"/>
      <c r="C96" s="19">
        <f>SUM(C80:C95)</f>
        <v>28</v>
      </c>
      <c r="D96" s="19">
        <f>SUM(D80:D95)</f>
        <v>38</v>
      </c>
      <c r="E96" s="19">
        <f>SUM(E80:E95)</f>
        <v>12</v>
      </c>
      <c r="F96" s="19">
        <f>SUM(F80:F95)</f>
        <v>16</v>
      </c>
      <c r="G96" s="19">
        <f>SUM(G80:G95)</f>
        <v>14</v>
      </c>
      <c r="H96" s="20">
        <f t="shared" si="16"/>
        <v>108</v>
      </c>
      <c r="I96" s="234">
        <f>(H96/15)</f>
        <v>7.2</v>
      </c>
      <c r="J96" s="208">
        <f>(H96/25)</f>
        <v>4.32</v>
      </c>
      <c r="K96" s="212">
        <v>2</v>
      </c>
    </row>
    <row r="97" spans="1:11" ht="15.75">
      <c r="A97" s="1070" t="s">
        <v>871</v>
      </c>
      <c r="B97" s="14" t="s">
        <v>816</v>
      </c>
      <c r="C97" s="4">
        <v>2</v>
      </c>
      <c r="D97" s="4">
        <v>0</v>
      </c>
      <c r="E97" s="4">
        <v>0</v>
      </c>
      <c r="F97" s="4">
        <v>0</v>
      </c>
      <c r="G97" s="4">
        <v>0</v>
      </c>
      <c r="H97" s="5">
        <f t="shared" si="16"/>
        <v>2</v>
      </c>
      <c r="I97" s="87"/>
      <c r="J97" s="207"/>
      <c r="K97" s="212"/>
    </row>
    <row r="98" spans="1:11" ht="15.75">
      <c r="A98" s="1071"/>
      <c r="B98" s="25" t="s">
        <v>874</v>
      </c>
      <c r="C98" s="7">
        <v>1</v>
      </c>
      <c r="D98" s="7">
        <v>3</v>
      </c>
      <c r="E98" s="7">
        <v>0</v>
      </c>
      <c r="F98" s="7">
        <v>2</v>
      </c>
      <c r="G98" s="7">
        <v>1</v>
      </c>
      <c r="H98" s="8">
        <f t="shared" si="16"/>
        <v>7</v>
      </c>
      <c r="I98" s="87"/>
      <c r="J98" s="207"/>
      <c r="K98" s="212"/>
    </row>
    <row r="99" spans="1:11" ht="15.75">
      <c r="A99" s="1071"/>
      <c r="B99" s="25" t="s">
        <v>876</v>
      </c>
      <c r="C99" s="7">
        <v>1</v>
      </c>
      <c r="D99" s="7">
        <v>0</v>
      </c>
      <c r="E99" s="7">
        <v>0</v>
      </c>
      <c r="F99" s="7">
        <v>0</v>
      </c>
      <c r="G99" s="7">
        <v>0</v>
      </c>
      <c r="H99" s="8">
        <f t="shared" si="16"/>
        <v>1</v>
      </c>
      <c r="I99" s="87"/>
      <c r="J99" s="207"/>
      <c r="K99" s="212"/>
    </row>
    <row r="100" spans="1:11" ht="15.75">
      <c r="A100" s="1071"/>
      <c r="B100" s="1" t="s">
        <v>817</v>
      </c>
      <c r="C100" s="7">
        <v>2</v>
      </c>
      <c r="D100" s="7">
        <v>4</v>
      </c>
      <c r="E100" s="7">
        <v>1</v>
      </c>
      <c r="F100" s="7">
        <v>0</v>
      </c>
      <c r="G100" s="7">
        <v>0</v>
      </c>
      <c r="H100" s="8">
        <f t="shared" si="16"/>
        <v>7</v>
      </c>
      <c r="I100" s="87"/>
      <c r="J100" s="207"/>
      <c r="K100" s="212"/>
    </row>
    <row r="101" spans="1:11" ht="15.75">
      <c r="A101" s="1071"/>
      <c r="B101" s="1" t="s">
        <v>818</v>
      </c>
      <c r="C101" s="7">
        <v>0</v>
      </c>
      <c r="D101" s="7">
        <v>1</v>
      </c>
      <c r="E101" s="7">
        <v>1</v>
      </c>
      <c r="F101" s="7">
        <v>0</v>
      </c>
      <c r="G101" s="7">
        <v>0</v>
      </c>
      <c r="H101" s="8">
        <f t="shared" si="16"/>
        <v>2</v>
      </c>
      <c r="I101" s="87"/>
      <c r="J101" s="207"/>
      <c r="K101" s="212"/>
    </row>
    <row r="102" spans="1:11" ht="15.75">
      <c r="A102" s="1071"/>
      <c r="B102" s="1" t="s">
        <v>167</v>
      </c>
      <c r="C102" s="7">
        <v>2</v>
      </c>
      <c r="D102" s="7">
        <v>1</v>
      </c>
      <c r="E102" s="7">
        <v>2</v>
      </c>
      <c r="F102" s="7">
        <v>0</v>
      </c>
      <c r="G102" s="7">
        <v>1</v>
      </c>
      <c r="H102" s="8">
        <f t="shared" si="16"/>
        <v>6</v>
      </c>
      <c r="I102" s="87"/>
      <c r="J102" s="207"/>
      <c r="K102" s="212"/>
    </row>
    <row r="103" spans="1:11" ht="15.75">
      <c r="A103" s="1071"/>
      <c r="B103" s="1" t="s">
        <v>490</v>
      </c>
      <c r="C103" s="7">
        <v>5</v>
      </c>
      <c r="D103" s="7">
        <v>2</v>
      </c>
      <c r="E103" s="7">
        <v>0</v>
      </c>
      <c r="F103" s="7">
        <v>4</v>
      </c>
      <c r="G103" s="7">
        <v>3</v>
      </c>
      <c r="H103" s="8">
        <f t="shared" si="16"/>
        <v>14</v>
      </c>
      <c r="I103" s="87"/>
      <c r="J103" s="207"/>
      <c r="K103" s="212"/>
    </row>
    <row r="104" spans="1:11" ht="15.75">
      <c r="A104" s="1071"/>
      <c r="B104" s="25" t="s">
        <v>877</v>
      </c>
      <c r="C104" s="7">
        <v>2</v>
      </c>
      <c r="D104" s="7">
        <v>1</v>
      </c>
      <c r="E104" s="7">
        <v>0</v>
      </c>
      <c r="F104" s="7">
        <v>0</v>
      </c>
      <c r="G104" s="7">
        <v>1</v>
      </c>
      <c r="H104" s="8">
        <f t="shared" si="16"/>
        <v>4</v>
      </c>
      <c r="I104" s="87"/>
      <c r="J104" s="207"/>
      <c r="K104" s="212"/>
    </row>
    <row r="105" spans="1:11" ht="15.75">
      <c r="A105" s="1071"/>
      <c r="B105" s="25" t="s">
        <v>928</v>
      </c>
      <c r="C105" s="7">
        <v>2</v>
      </c>
      <c r="D105" s="7">
        <v>5</v>
      </c>
      <c r="E105" s="7">
        <v>3</v>
      </c>
      <c r="F105" s="7">
        <v>2</v>
      </c>
      <c r="G105" s="7">
        <v>0</v>
      </c>
      <c r="H105" s="8">
        <f t="shared" si="16"/>
        <v>12</v>
      </c>
      <c r="I105" s="87"/>
      <c r="J105" s="207"/>
      <c r="K105" s="212"/>
    </row>
    <row r="106" spans="1:11" ht="15.75">
      <c r="A106" s="1071"/>
      <c r="B106" s="25" t="s">
        <v>875</v>
      </c>
      <c r="C106" s="7">
        <v>1</v>
      </c>
      <c r="D106" s="7">
        <v>1</v>
      </c>
      <c r="E106" s="7">
        <v>1</v>
      </c>
      <c r="F106" s="7">
        <v>0</v>
      </c>
      <c r="G106" s="7">
        <v>1</v>
      </c>
      <c r="H106" s="8">
        <f t="shared" si="16"/>
        <v>4</v>
      </c>
      <c r="I106" s="87"/>
      <c r="J106" s="207"/>
      <c r="K106" s="212"/>
    </row>
    <row r="107" spans="1:11" ht="15.75">
      <c r="A107" s="1071"/>
      <c r="B107" s="25" t="s">
        <v>873</v>
      </c>
      <c r="C107" s="7">
        <v>2</v>
      </c>
      <c r="D107" s="7">
        <v>3</v>
      </c>
      <c r="E107" s="7">
        <v>3</v>
      </c>
      <c r="F107" s="7">
        <v>1</v>
      </c>
      <c r="G107" s="7">
        <v>0</v>
      </c>
      <c r="H107" s="8">
        <f t="shared" si="16"/>
        <v>9</v>
      </c>
      <c r="I107" s="87"/>
      <c r="J107" s="207"/>
      <c r="K107" s="212"/>
    </row>
    <row r="108" spans="1:11" ht="16.5" thickBot="1">
      <c r="A108" s="1073"/>
      <c r="B108" s="26"/>
      <c r="C108" s="19">
        <f>SUM(C97:C107)</f>
        <v>20</v>
      </c>
      <c r="D108" s="19">
        <f>SUM(D97:D107)</f>
        <v>21</v>
      </c>
      <c r="E108" s="19">
        <f>SUM(E97:E107)</f>
        <v>11</v>
      </c>
      <c r="F108" s="19">
        <f>SUM(F97:F107)</f>
        <v>9</v>
      </c>
      <c r="G108" s="19">
        <f>SUM(G97:G107)</f>
        <v>7</v>
      </c>
      <c r="H108" s="20">
        <f t="shared" si="16"/>
        <v>68</v>
      </c>
      <c r="I108" s="234">
        <f>(H108/15)</f>
        <v>4.533333333333333</v>
      </c>
      <c r="J108" s="208">
        <f>(H108/25)</f>
        <v>2.72</v>
      </c>
      <c r="K108" s="212">
        <v>2</v>
      </c>
    </row>
    <row r="109" spans="1:11" ht="15.75">
      <c r="A109" s="1080" t="s">
        <v>897</v>
      </c>
      <c r="B109" s="14" t="s">
        <v>803</v>
      </c>
      <c r="C109" s="4">
        <v>0</v>
      </c>
      <c r="D109" s="4">
        <v>0</v>
      </c>
      <c r="E109" s="4">
        <v>1</v>
      </c>
      <c r="F109" s="4">
        <v>0</v>
      </c>
      <c r="G109" s="4">
        <v>0</v>
      </c>
      <c r="H109" s="5">
        <f t="shared" si="16"/>
        <v>1</v>
      </c>
      <c r="I109" s="87"/>
      <c r="J109" s="207"/>
      <c r="K109" s="212"/>
    </row>
    <row r="110" spans="1:11" ht="15.75">
      <c r="A110" s="1081"/>
      <c r="B110" s="1" t="s">
        <v>898</v>
      </c>
      <c r="C110" s="7">
        <v>3</v>
      </c>
      <c r="D110" s="7">
        <v>2</v>
      </c>
      <c r="E110" s="7">
        <v>1</v>
      </c>
      <c r="F110" s="7">
        <v>0</v>
      </c>
      <c r="G110" s="7">
        <v>2</v>
      </c>
      <c r="H110" s="8">
        <f t="shared" si="16"/>
        <v>8</v>
      </c>
      <c r="I110" s="87"/>
      <c r="J110" s="207"/>
      <c r="K110" s="212"/>
    </row>
    <row r="111" spans="1:11" ht="15.75">
      <c r="A111" s="1081"/>
      <c r="B111" s="1" t="s">
        <v>819</v>
      </c>
      <c r="C111" s="7">
        <v>1</v>
      </c>
      <c r="D111" s="7">
        <v>0</v>
      </c>
      <c r="E111" s="7">
        <v>1</v>
      </c>
      <c r="F111" s="7">
        <v>0</v>
      </c>
      <c r="G111" s="7">
        <v>0</v>
      </c>
      <c r="H111" s="8">
        <f aca="true" t="shared" si="18" ref="H111:H131">SUM(C111:G111)</f>
        <v>2</v>
      </c>
      <c r="I111" s="87"/>
      <c r="J111" s="207"/>
      <c r="K111" s="212"/>
    </row>
    <row r="112" spans="1:11" ht="15.75">
      <c r="A112" s="1081"/>
      <c r="B112" s="1" t="s">
        <v>900</v>
      </c>
      <c r="C112" s="7">
        <v>2</v>
      </c>
      <c r="D112" s="7">
        <v>3</v>
      </c>
      <c r="E112" s="7">
        <v>1</v>
      </c>
      <c r="F112" s="7">
        <v>3</v>
      </c>
      <c r="G112" s="7">
        <v>0</v>
      </c>
      <c r="H112" s="8">
        <f t="shared" si="18"/>
        <v>9</v>
      </c>
      <c r="I112" s="87"/>
      <c r="J112" s="207"/>
      <c r="K112" s="212"/>
    </row>
    <row r="113" spans="1:11" ht="15.75">
      <c r="A113" s="1081"/>
      <c r="B113" s="1" t="s">
        <v>935</v>
      </c>
      <c r="C113" s="7">
        <v>1</v>
      </c>
      <c r="D113" s="7">
        <v>3</v>
      </c>
      <c r="E113" s="7">
        <v>2</v>
      </c>
      <c r="F113" s="7">
        <v>0</v>
      </c>
      <c r="G113" s="7">
        <v>1</v>
      </c>
      <c r="H113" s="8">
        <f t="shared" si="18"/>
        <v>7</v>
      </c>
      <c r="I113" s="87"/>
      <c r="J113" s="207"/>
      <c r="K113" s="212"/>
    </row>
    <row r="114" spans="1:11" ht="15.75">
      <c r="A114" s="1081"/>
      <c r="B114" s="1" t="s">
        <v>794</v>
      </c>
      <c r="C114" s="7">
        <v>3</v>
      </c>
      <c r="D114" s="7">
        <v>2</v>
      </c>
      <c r="E114" s="7">
        <v>1</v>
      </c>
      <c r="F114" s="7">
        <v>0</v>
      </c>
      <c r="G114" s="7">
        <v>1</v>
      </c>
      <c r="H114" s="8">
        <f t="shared" si="18"/>
        <v>7</v>
      </c>
      <c r="I114" s="87"/>
      <c r="J114" s="207"/>
      <c r="K114" s="212"/>
    </row>
    <row r="115" spans="1:11" ht="15.75">
      <c r="A115" s="1081"/>
      <c r="B115" s="1" t="s">
        <v>484</v>
      </c>
      <c r="C115" s="7">
        <v>0</v>
      </c>
      <c r="D115" s="7">
        <v>1</v>
      </c>
      <c r="E115" s="7">
        <v>0</v>
      </c>
      <c r="F115" s="7">
        <v>0</v>
      </c>
      <c r="G115" s="7">
        <v>0</v>
      </c>
      <c r="H115" s="8">
        <f t="shared" si="18"/>
        <v>1</v>
      </c>
      <c r="I115" s="87"/>
      <c r="J115" s="207"/>
      <c r="K115" s="212"/>
    </row>
    <row r="116" spans="1:11" ht="15.75">
      <c r="A116" s="1081"/>
      <c r="B116" s="1" t="s">
        <v>936</v>
      </c>
      <c r="C116" s="7">
        <v>1</v>
      </c>
      <c r="D116" s="7">
        <v>1</v>
      </c>
      <c r="E116" s="7">
        <v>1</v>
      </c>
      <c r="F116" s="7">
        <v>0</v>
      </c>
      <c r="G116" s="7">
        <v>0</v>
      </c>
      <c r="H116" s="8">
        <f t="shared" si="18"/>
        <v>3</v>
      </c>
      <c r="I116" s="87"/>
      <c r="J116" s="207"/>
      <c r="K116" s="212"/>
    </row>
    <row r="117" spans="1:11" ht="15.75">
      <c r="A117" s="1081"/>
      <c r="B117" s="1" t="s">
        <v>485</v>
      </c>
      <c r="C117" s="7">
        <v>0</v>
      </c>
      <c r="D117" s="7">
        <v>5</v>
      </c>
      <c r="E117" s="7">
        <v>1</v>
      </c>
      <c r="F117" s="7">
        <v>1</v>
      </c>
      <c r="G117" s="7">
        <v>0</v>
      </c>
      <c r="H117" s="8">
        <f t="shared" si="18"/>
        <v>7</v>
      </c>
      <c r="I117" s="87"/>
      <c r="J117" s="207"/>
      <c r="K117" s="212"/>
    </row>
    <row r="118" spans="1:11" ht="15.75">
      <c r="A118" s="1081"/>
      <c r="B118" s="1" t="s">
        <v>901</v>
      </c>
      <c r="C118" s="7">
        <v>0</v>
      </c>
      <c r="D118" s="7">
        <v>1</v>
      </c>
      <c r="E118" s="7">
        <v>3</v>
      </c>
      <c r="F118" s="7">
        <v>2</v>
      </c>
      <c r="G118" s="7">
        <v>1</v>
      </c>
      <c r="H118" s="8">
        <f t="shared" si="18"/>
        <v>7</v>
      </c>
      <c r="I118" s="87"/>
      <c r="J118" s="207"/>
      <c r="K118" s="212"/>
    </row>
    <row r="119" spans="1:11" ht="15.75">
      <c r="A119" s="1081"/>
      <c r="B119" s="1" t="s">
        <v>903</v>
      </c>
      <c r="C119" s="7">
        <v>1</v>
      </c>
      <c r="D119" s="7">
        <v>2</v>
      </c>
      <c r="E119" s="7">
        <v>2</v>
      </c>
      <c r="F119" s="7">
        <v>1</v>
      </c>
      <c r="G119" s="7">
        <v>1</v>
      </c>
      <c r="H119" s="8">
        <f t="shared" si="18"/>
        <v>7</v>
      </c>
      <c r="I119" s="87"/>
      <c r="J119" s="207"/>
      <c r="K119" s="212"/>
    </row>
    <row r="120" spans="1:11" ht="15.75">
      <c r="A120" s="1081"/>
      <c r="B120" s="1" t="s">
        <v>804</v>
      </c>
      <c r="C120" s="7">
        <v>0</v>
      </c>
      <c r="D120" s="7">
        <v>1</v>
      </c>
      <c r="E120" s="7">
        <v>1</v>
      </c>
      <c r="F120" s="7">
        <v>0</v>
      </c>
      <c r="G120" s="7">
        <v>1</v>
      </c>
      <c r="H120" s="8">
        <f t="shared" si="18"/>
        <v>3</v>
      </c>
      <c r="I120" s="87"/>
      <c r="J120" s="207"/>
      <c r="K120" s="212"/>
    </row>
    <row r="121" spans="1:11" ht="15.75">
      <c r="A121" s="1081"/>
      <c r="B121" s="1" t="s">
        <v>902</v>
      </c>
      <c r="C121" s="7">
        <v>0</v>
      </c>
      <c r="D121" s="7">
        <v>2</v>
      </c>
      <c r="E121" s="7">
        <v>0</v>
      </c>
      <c r="F121" s="7">
        <v>0</v>
      </c>
      <c r="G121" s="7">
        <v>0</v>
      </c>
      <c r="H121" s="8">
        <f t="shared" si="18"/>
        <v>2</v>
      </c>
      <c r="I121" s="87"/>
      <c r="J121" s="207"/>
      <c r="K121" s="212"/>
    </row>
    <row r="122" spans="1:11" ht="16.5" thickBot="1">
      <c r="A122" s="1082"/>
      <c r="B122" s="12"/>
      <c r="C122" s="19">
        <f>SUM(C109:C121)</f>
        <v>12</v>
      </c>
      <c r="D122" s="19">
        <f>SUM(D109:D121)</f>
        <v>23</v>
      </c>
      <c r="E122" s="19">
        <f>SUM(E109:E121)</f>
        <v>15</v>
      </c>
      <c r="F122" s="19">
        <f>SUM(F109:F121)</f>
        <v>7</v>
      </c>
      <c r="G122" s="19">
        <f>SUM(G109:G121)</f>
        <v>7</v>
      </c>
      <c r="H122" s="20">
        <f t="shared" si="18"/>
        <v>64</v>
      </c>
      <c r="I122" s="234">
        <f>(H122/15)</f>
        <v>4.266666666666667</v>
      </c>
      <c r="J122" s="208">
        <f>(H122/25)</f>
        <v>2.56</v>
      </c>
      <c r="K122" s="212">
        <v>2</v>
      </c>
    </row>
    <row r="123" spans="1:11" ht="15.75">
      <c r="A123" s="1070" t="s">
        <v>906</v>
      </c>
      <c r="B123" s="27" t="s">
        <v>909</v>
      </c>
      <c r="C123" s="28">
        <v>3</v>
      </c>
      <c r="D123" s="28">
        <v>4</v>
      </c>
      <c r="E123" s="28">
        <v>0</v>
      </c>
      <c r="F123" s="28">
        <v>1</v>
      </c>
      <c r="G123" s="28">
        <v>2</v>
      </c>
      <c r="H123" s="29">
        <f t="shared" si="18"/>
        <v>10</v>
      </c>
      <c r="I123" s="89"/>
      <c r="J123" s="208"/>
      <c r="K123" s="212"/>
    </row>
    <row r="124" spans="1:11" ht="15.75">
      <c r="A124" s="1071"/>
      <c r="B124" s="1" t="s">
        <v>907</v>
      </c>
      <c r="C124" s="7">
        <v>0</v>
      </c>
      <c r="D124" s="7">
        <v>6</v>
      </c>
      <c r="E124" s="7">
        <v>4</v>
      </c>
      <c r="F124" s="7">
        <v>2</v>
      </c>
      <c r="G124" s="7">
        <v>0</v>
      </c>
      <c r="H124" s="8">
        <f t="shared" si="18"/>
        <v>12</v>
      </c>
      <c r="I124" s="89"/>
      <c r="J124" s="208"/>
      <c r="K124" s="212"/>
    </row>
    <row r="125" spans="1:11" ht="15.75">
      <c r="A125" s="1071"/>
      <c r="B125" s="1" t="s">
        <v>913</v>
      </c>
      <c r="C125" s="7">
        <v>3</v>
      </c>
      <c r="D125" s="7">
        <v>0</v>
      </c>
      <c r="E125" s="7">
        <v>1</v>
      </c>
      <c r="F125" s="7">
        <v>0</v>
      </c>
      <c r="G125" s="7">
        <v>0</v>
      </c>
      <c r="H125" s="8">
        <f t="shared" si="18"/>
        <v>4</v>
      </c>
      <c r="I125" s="89"/>
      <c r="J125" s="208"/>
      <c r="K125" s="212"/>
    </row>
    <row r="126" spans="1:11" ht="15.75">
      <c r="A126" s="1071"/>
      <c r="B126" s="1" t="s">
        <v>912</v>
      </c>
      <c r="C126" s="7">
        <v>1</v>
      </c>
      <c r="D126" s="7">
        <v>0</v>
      </c>
      <c r="E126" s="7">
        <v>3</v>
      </c>
      <c r="F126" s="7">
        <v>0</v>
      </c>
      <c r="G126" s="7">
        <v>1</v>
      </c>
      <c r="H126" s="8">
        <f t="shared" si="18"/>
        <v>5</v>
      </c>
      <c r="I126" s="89"/>
      <c r="J126" s="208"/>
      <c r="K126" s="212"/>
    </row>
    <row r="127" spans="1:11" ht="15.75">
      <c r="A127" s="1071"/>
      <c r="B127" s="1" t="s">
        <v>910</v>
      </c>
      <c r="C127" s="7">
        <v>3</v>
      </c>
      <c r="D127" s="7">
        <v>4</v>
      </c>
      <c r="E127" s="7">
        <v>1</v>
      </c>
      <c r="F127" s="7">
        <v>0</v>
      </c>
      <c r="G127" s="7">
        <v>1</v>
      </c>
      <c r="H127" s="8">
        <f t="shared" si="18"/>
        <v>9</v>
      </c>
      <c r="I127" s="89"/>
      <c r="J127" s="208"/>
      <c r="K127" s="212"/>
    </row>
    <row r="128" spans="1:11" ht="15.75">
      <c r="A128" s="1071"/>
      <c r="B128" s="1" t="s">
        <v>911</v>
      </c>
      <c r="C128" s="7">
        <v>3</v>
      </c>
      <c r="D128" s="7">
        <v>1</v>
      </c>
      <c r="E128" s="7">
        <v>0</v>
      </c>
      <c r="F128" s="7">
        <v>2</v>
      </c>
      <c r="G128" s="7">
        <v>1</v>
      </c>
      <c r="H128" s="8">
        <f t="shared" si="18"/>
        <v>7</v>
      </c>
      <c r="I128" s="89"/>
      <c r="J128" s="208"/>
      <c r="K128" s="212"/>
    </row>
    <row r="129" spans="1:11" ht="15.75">
      <c r="A129" s="1071"/>
      <c r="B129" s="1" t="s">
        <v>881</v>
      </c>
      <c r="C129" s="7">
        <v>2</v>
      </c>
      <c r="D129" s="7">
        <v>2</v>
      </c>
      <c r="E129" s="7">
        <v>1</v>
      </c>
      <c r="F129" s="7">
        <v>0</v>
      </c>
      <c r="G129" s="7">
        <v>3</v>
      </c>
      <c r="H129" s="8">
        <f t="shared" si="18"/>
        <v>8</v>
      </c>
      <c r="I129" s="89"/>
      <c r="J129" s="208"/>
      <c r="K129" s="212"/>
    </row>
    <row r="130" spans="1:11" ht="15.75">
      <c r="A130" s="1071"/>
      <c r="B130" s="1" t="s">
        <v>938</v>
      </c>
      <c r="C130" s="7">
        <v>0</v>
      </c>
      <c r="D130" s="7">
        <v>5</v>
      </c>
      <c r="E130" s="7">
        <v>2</v>
      </c>
      <c r="F130" s="7">
        <v>0</v>
      </c>
      <c r="G130" s="7">
        <v>3</v>
      </c>
      <c r="H130" s="8">
        <f t="shared" si="18"/>
        <v>10</v>
      </c>
      <c r="I130" s="89"/>
      <c r="J130" s="208"/>
      <c r="K130" s="212"/>
    </row>
    <row r="131" spans="1:11" ht="16.5" thickBot="1">
      <c r="A131" s="1073"/>
      <c r="B131" s="228"/>
      <c r="C131" s="229">
        <f>SUM(C123:C130)</f>
        <v>15</v>
      </c>
      <c r="D131" s="229">
        <f>SUM(D123:D130)</f>
        <v>22</v>
      </c>
      <c r="E131" s="229">
        <f>SUM(E123:E130)</f>
        <v>12</v>
      </c>
      <c r="F131" s="229">
        <f>SUM(F123:F130)</f>
        <v>5</v>
      </c>
      <c r="G131" s="229">
        <f>SUM(G123:G130)</f>
        <v>11</v>
      </c>
      <c r="H131" s="230">
        <f t="shared" si="18"/>
        <v>65</v>
      </c>
      <c r="I131" s="234">
        <f>(H131/15)</f>
        <v>4.333333333333333</v>
      </c>
      <c r="J131" s="208">
        <f>(H131/25)</f>
        <v>2.6</v>
      </c>
      <c r="K131" s="212">
        <v>2</v>
      </c>
    </row>
    <row r="132" spans="1:11" ht="15.75">
      <c r="A132" s="1074" t="s">
        <v>914</v>
      </c>
      <c r="B132" s="14" t="s">
        <v>909</v>
      </c>
      <c r="C132" s="24">
        <v>0</v>
      </c>
      <c r="D132" s="24">
        <v>0</v>
      </c>
      <c r="E132" s="24">
        <v>1</v>
      </c>
      <c r="F132" s="24">
        <v>0</v>
      </c>
      <c r="G132" s="24">
        <v>1</v>
      </c>
      <c r="H132" s="5">
        <f aca="true" t="shared" si="19" ref="H132:H157">SUM(C132:G132)</f>
        <v>2</v>
      </c>
      <c r="I132" s="88"/>
      <c r="J132" s="208"/>
      <c r="K132" s="212"/>
    </row>
    <row r="133" spans="1:11" ht="15.75">
      <c r="A133" s="1075"/>
      <c r="B133" s="1" t="s">
        <v>821</v>
      </c>
      <c r="C133" s="9">
        <v>0</v>
      </c>
      <c r="D133" s="9">
        <v>3</v>
      </c>
      <c r="E133" s="9">
        <v>2</v>
      </c>
      <c r="F133" s="9">
        <v>2</v>
      </c>
      <c r="G133" s="9">
        <v>0</v>
      </c>
      <c r="H133" s="8">
        <f t="shared" si="19"/>
        <v>7</v>
      </c>
      <c r="I133" s="88"/>
      <c r="J133" s="208"/>
      <c r="K133" s="212"/>
    </row>
    <row r="134" spans="1:11" ht="15.75">
      <c r="A134" s="1075"/>
      <c r="B134" s="1" t="s">
        <v>945</v>
      </c>
      <c r="C134" s="9">
        <v>2</v>
      </c>
      <c r="D134" s="9">
        <v>3</v>
      </c>
      <c r="E134" s="9">
        <v>2</v>
      </c>
      <c r="F134" s="9">
        <v>1</v>
      </c>
      <c r="G134" s="9">
        <v>2</v>
      </c>
      <c r="H134" s="8">
        <f t="shared" si="19"/>
        <v>10</v>
      </c>
      <c r="I134" s="88"/>
      <c r="J134" s="208"/>
      <c r="K134" s="212"/>
    </row>
    <row r="135" spans="1:11" ht="15.75">
      <c r="A135" s="1075"/>
      <c r="B135" s="30" t="s">
        <v>330</v>
      </c>
      <c r="C135" s="9">
        <v>2</v>
      </c>
      <c r="D135" s="9">
        <v>3</v>
      </c>
      <c r="E135" s="9">
        <v>0</v>
      </c>
      <c r="F135" s="9">
        <v>0</v>
      </c>
      <c r="G135" s="9">
        <v>1</v>
      </c>
      <c r="H135" s="8">
        <f t="shared" si="19"/>
        <v>6</v>
      </c>
      <c r="I135" s="88"/>
      <c r="J135" s="208"/>
      <c r="K135" s="212"/>
    </row>
    <row r="136" spans="1:11" ht="15.75">
      <c r="A136" s="1075"/>
      <c r="B136" s="1" t="s">
        <v>1084</v>
      </c>
      <c r="C136" s="9">
        <v>0</v>
      </c>
      <c r="D136" s="9">
        <v>1</v>
      </c>
      <c r="E136" s="9">
        <v>1</v>
      </c>
      <c r="F136" s="9">
        <v>0</v>
      </c>
      <c r="G136" s="9">
        <v>1</v>
      </c>
      <c r="H136" s="8">
        <f t="shared" si="19"/>
        <v>3</v>
      </c>
      <c r="I136" s="88"/>
      <c r="J136" s="208"/>
      <c r="K136" s="212"/>
    </row>
    <row r="137" spans="1:11" ht="16.5" thickBot="1">
      <c r="A137" s="1076"/>
      <c r="B137" s="12"/>
      <c r="C137" s="19">
        <f>SUM(C132:C136)</f>
        <v>4</v>
      </c>
      <c r="D137" s="19">
        <f>SUM(D132:D136)</f>
        <v>10</v>
      </c>
      <c r="E137" s="19">
        <f>SUM(E132:E136)</f>
        <v>6</v>
      </c>
      <c r="F137" s="19">
        <f>SUM(F132:F136)</f>
        <v>3</v>
      </c>
      <c r="G137" s="19">
        <f>SUM(G132:G136)</f>
        <v>5</v>
      </c>
      <c r="H137" s="13">
        <f t="shared" si="19"/>
        <v>28</v>
      </c>
      <c r="I137" s="234">
        <f>(H137/15)</f>
        <v>1.8666666666666667</v>
      </c>
      <c r="J137" s="208">
        <f>(H137/25)</f>
        <v>1.12</v>
      </c>
      <c r="K137" s="212">
        <v>0</v>
      </c>
    </row>
    <row r="138" spans="1:11" ht="15.75">
      <c r="A138" s="1070" t="s">
        <v>862</v>
      </c>
      <c r="B138" s="27" t="s">
        <v>822</v>
      </c>
      <c r="C138" s="28">
        <v>0</v>
      </c>
      <c r="D138" s="28">
        <v>0</v>
      </c>
      <c r="E138" s="28">
        <v>0</v>
      </c>
      <c r="F138" s="28">
        <v>0</v>
      </c>
      <c r="G138" s="28">
        <v>1</v>
      </c>
      <c r="H138" s="29">
        <f t="shared" si="19"/>
        <v>1</v>
      </c>
      <c r="I138" s="88"/>
      <c r="J138" s="208"/>
      <c r="K138" s="212"/>
    </row>
    <row r="139" spans="1:11" ht="15.75">
      <c r="A139" s="1071"/>
      <c r="B139" s="1" t="s">
        <v>865</v>
      </c>
      <c r="C139" s="7">
        <v>0</v>
      </c>
      <c r="D139" s="7">
        <v>1</v>
      </c>
      <c r="E139" s="7">
        <v>0</v>
      </c>
      <c r="F139" s="7">
        <v>0</v>
      </c>
      <c r="G139" s="7">
        <v>0</v>
      </c>
      <c r="H139" s="8">
        <f t="shared" si="19"/>
        <v>1</v>
      </c>
      <c r="I139" s="88"/>
      <c r="J139" s="208"/>
      <c r="K139" s="212"/>
    </row>
    <row r="140" spans="1:11" ht="15.75">
      <c r="A140" s="1071"/>
      <c r="B140" s="1" t="s">
        <v>802</v>
      </c>
      <c r="C140" s="7">
        <v>1</v>
      </c>
      <c r="D140" s="7">
        <v>0</v>
      </c>
      <c r="E140" s="7">
        <v>1</v>
      </c>
      <c r="F140" s="7">
        <v>0</v>
      </c>
      <c r="G140" s="7">
        <v>0</v>
      </c>
      <c r="H140" s="8">
        <f t="shared" si="19"/>
        <v>2</v>
      </c>
      <c r="I140" s="88"/>
      <c r="J140" s="208"/>
      <c r="K140" s="212"/>
    </row>
    <row r="141" spans="1:11" ht="15.75">
      <c r="A141" s="1071"/>
      <c r="B141" s="1" t="s">
        <v>879</v>
      </c>
      <c r="C141" s="7">
        <v>2</v>
      </c>
      <c r="D141" s="7">
        <v>2</v>
      </c>
      <c r="E141" s="7">
        <v>0</v>
      </c>
      <c r="F141" s="7">
        <v>0</v>
      </c>
      <c r="G141" s="7">
        <v>1</v>
      </c>
      <c r="H141" s="8">
        <f t="shared" si="19"/>
        <v>5</v>
      </c>
      <c r="I141" s="88"/>
      <c r="J141" s="208"/>
      <c r="K141" s="212"/>
    </row>
    <row r="142" spans="1:11" ht="16.5" thickBot="1">
      <c r="A142" s="1073"/>
      <c r="B142" s="12"/>
      <c r="C142" s="19">
        <f>SUM(C138:C141)</f>
        <v>3</v>
      </c>
      <c r="D142" s="19">
        <f>SUM(D138:D141)</f>
        <v>3</v>
      </c>
      <c r="E142" s="19">
        <f>SUM(E138:E141)</f>
        <v>1</v>
      </c>
      <c r="F142" s="19">
        <f>SUM(F138:F141)</f>
        <v>0</v>
      </c>
      <c r="G142" s="19">
        <f>SUM(G138:G141)</f>
        <v>2</v>
      </c>
      <c r="H142" s="20">
        <f t="shared" si="19"/>
        <v>9</v>
      </c>
      <c r="I142" s="234">
        <f>(H142/15)</f>
        <v>0.6</v>
      </c>
      <c r="J142" s="208">
        <f>(H142/25)</f>
        <v>0.36</v>
      </c>
      <c r="K142" s="212">
        <v>0</v>
      </c>
    </row>
    <row r="143" spans="1:11" ht="15.75">
      <c r="A143" s="1080" t="s">
        <v>920</v>
      </c>
      <c r="B143" s="14" t="s">
        <v>922</v>
      </c>
      <c r="C143" s="4">
        <v>3</v>
      </c>
      <c r="D143" s="4">
        <v>2</v>
      </c>
      <c r="E143" s="4">
        <v>0</v>
      </c>
      <c r="F143" s="4">
        <v>4</v>
      </c>
      <c r="G143" s="4">
        <v>2</v>
      </c>
      <c r="H143" s="5">
        <f t="shared" si="19"/>
        <v>11</v>
      </c>
      <c r="I143" s="88"/>
      <c r="J143" s="208"/>
      <c r="K143" s="212"/>
    </row>
    <row r="144" spans="1:11" ht="15.75">
      <c r="A144" s="1081"/>
      <c r="B144" s="1" t="s">
        <v>895</v>
      </c>
      <c r="C144" s="7">
        <v>0</v>
      </c>
      <c r="D144" s="7">
        <v>0</v>
      </c>
      <c r="E144" s="7">
        <v>2</v>
      </c>
      <c r="F144" s="7">
        <v>0</v>
      </c>
      <c r="G144" s="7">
        <v>0</v>
      </c>
      <c r="H144" s="8">
        <f t="shared" si="19"/>
        <v>2</v>
      </c>
      <c r="I144" s="88"/>
      <c r="J144" s="208"/>
      <c r="K144" s="212"/>
    </row>
    <row r="145" spans="1:11" ht="15.75">
      <c r="A145" s="1081"/>
      <c r="B145" s="1" t="s">
        <v>823</v>
      </c>
      <c r="C145" s="7">
        <v>2</v>
      </c>
      <c r="D145" s="7">
        <v>2</v>
      </c>
      <c r="E145" s="7">
        <v>0</v>
      </c>
      <c r="F145" s="7">
        <v>1</v>
      </c>
      <c r="G145" s="7">
        <v>1</v>
      </c>
      <c r="H145" s="8">
        <f t="shared" si="19"/>
        <v>6</v>
      </c>
      <c r="I145" s="88"/>
      <c r="J145" s="208"/>
      <c r="K145" s="212"/>
    </row>
    <row r="146" spans="1:11" ht="15.75">
      <c r="A146" s="1081"/>
      <c r="B146" s="1" t="s">
        <v>499</v>
      </c>
      <c r="C146" s="7">
        <v>1</v>
      </c>
      <c r="D146" s="7">
        <v>2</v>
      </c>
      <c r="E146" s="7">
        <v>3</v>
      </c>
      <c r="F146" s="7">
        <v>2</v>
      </c>
      <c r="G146" s="7">
        <v>0</v>
      </c>
      <c r="H146" s="8">
        <f t="shared" si="19"/>
        <v>8</v>
      </c>
      <c r="I146" s="88"/>
      <c r="J146" s="208"/>
      <c r="K146" s="212"/>
    </row>
    <row r="147" spans="1:11" ht="15.75">
      <c r="A147" s="1081"/>
      <c r="B147" s="1" t="s">
        <v>879</v>
      </c>
      <c r="C147" s="7">
        <v>1</v>
      </c>
      <c r="D147" s="7">
        <v>0</v>
      </c>
      <c r="E147" s="7">
        <v>0</v>
      </c>
      <c r="F147" s="7">
        <v>0</v>
      </c>
      <c r="G147" s="7">
        <v>0</v>
      </c>
      <c r="H147" s="8">
        <f t="shared" si="19"/>
        <v>1</v>
      </c>
      <c r="I147" s="88"/>
      <c r="J147" s="208"/>
      <c r="K147" s="212"/>
    </row>
    <row r="148" spans="1:11" ht="16.5" thickBot="1">
      <c r="A148" s="1082"/>
      <c r="B148" s="32"/>
      <c r="C148" s="33">
        <f>SUM(C143:C147)</f>
        <v>7</v>
      </c>
      <c r="D148" s="33">
        <f>SUM(D143:D147)</f>
        <v>6</v>
      </c>
      <c r="E148" s="33">
        <f>SUM(E143:E147)</f>
        <v>5</v>
      </c>
      <c r="F148" s="33">
        <f>SUM(F143:F147)</f>
        <v>7</v>
      </c>
      <c r="G148" s="33">
        <f>SUM(G143:G147)</f>
        <v>3</v>
      </c>
      <c r="H148" s="34">
        <f t="shared" si="19"/>
        <v>28</v>
      </c>
      <c r="I148" s="234">
        <f>(H148/15)</f>
        <v>1.8666666666666667</v>
      </c>
      <c r="J148" s="208">
        <f>(H148/25)</f>
        <v>1.12</v>
      </c>
      <c r="K148" s="212">
        <v>0</v>
      </c>
    </row>
    <row r="149" spans="1:11" ht="15.75">
      <c r="A149" s="1070" t="s">
        <v>923</v>
      </c>
      <c r="B149" s="14" t="s">
        <v>469</v>
      </c>
      <c r="C149" s="4">
        <v>0</v>
      </c>
      <c r="D149" s="4">
        <v>0</v>
      </c>
      <c r="E149" s="4">
        <v>1</v>
      </c>
      <c r="F149" s="4">
        <v>0</v>
      </c>
      <c r="G149" s="4">
        <v>0</v>
      </c>
      <c r="H149" s="23">
        <f t="shared" si="19"/>
        <v>1</v>
      </c>
      <c r="I149" s="88"/>
      <c r="J149" s="208"/>
      <c r="K149" s="212"/>
    </row>
    <row r="150" spans="1:11" ht="15.75">
      <c r="A150" s="1071"/>
      <c r="B150" s="35" t="s">
        <v>467</v>
      </c>
      <c r="C150" s="7">
        <v>0</v>
      </c>
      <c r="D150" s="7">
        <v>0</v>
      </c>
      <c r="E150" s="7">
        <v>1</v>
      </c>
      <c r="F150" s="7">
        <v>0</v>
      </c>
      <c r="G150" s="7">
        <v>0</v>
      </c>
      <c r="H150" s="8">
        <f t="shared" si="19"/>
        <v>1</v>
      </c>
      <c r="I150" s="88"/>
      <c r="J150" s="208"/>
      <c r="K150" s="212"/>
    </row>
    <row r="151" spans="1:11" ht="16.5" thickBot="1">
      <c r="A151" s="1071"/>
      <c r="B151" s="35" t="s">
        <v>628</v>
      </c>
      <c r="C151" s="7">
        <v>0</v>
      </c>
      <c r="D151" s="7">
        <v>1</v>
      </c>
      <c r="E151" s="7">
        <v>0</v>
      </c>
      <c r="F151" s="7">
        <v>0</v>
      </c>
      <c r="G151" s="7">
        <v>0</v>
      </c>
      <c r="H151" s="8">
        <f t="shared" si="19"/>
        <v>1</v>
      </c>
      <c r="I151" s="88"/>
      <c r="J151" s="208"/>
      <c r="K151" s="212"/>
    </row>
    <row r="152" spans="1:11" ht="16.5" thickBot="1">
      <c r="A152" s="1073"/>
      <c r="B152" s="37"/>
      <c r="C152" s="38">
        <f>SUM(C149:C151)</f>
        <v>0</v>
      </c>
      <c r="D152" s="39">
        <f>SUM(D149:D151)</f>
        <v>1</v>
      </c>
      <c r="E152" s="39">
        <f>SUM(E149:E151)</f>
        <v>2</v>
      </c>
      <c r="F152" s="39">
        <f>SUM(F149:F151)</f>
        <v>0</v>
      </c>
      <c r="G152" s="39">
        <f>SUM(G149:G151)</f>
        <v>0</v>
      </c>
      <c r="H152" s="40">
        <f t="shared" si="19"/>
        <v>3</v>
      </c>
      <c r="I152" s="88">
        <f>(H152/15)</f>
        <v>0.2</v>
      </c>
      <c r="J152" s="208">
        <f>(H152/25)</f>
        <v>0.12</v>
      </c>
      <c r="K152" s="212">
        <v>0</v>
      </c>
    </row>
    <row r="153" spans="1:11" ht="15.75">
      <c r="A153" s="1070" t="s">
        <v>918</v>
      </c>
      <c r="B153" s="231" t="s">
        <v>824</v>
      </c>
      <c r="C153" s="41">
        <v>0</v>
      </c>
      <c r="D153" s="28">
        <v>2</v>
      </c>
      <c r="E153" s="28">
        <v>0</v>
      </c>
      <c r="F153" s="28">
        <v>1</v>
      </c>
      <c r="G153" s="28">
        <v>0</v>
      </c>
      <c r="H153" s="29">
        <f t="shared" si="19"/>
        <v>3</v>
      </c>
      <c r="I153" s="88"/>
      <c r="J153" s="208"/>
      <c r="K153" s="212"/>
    </row>
    <row r="154" spans="1:11" ht="15.75">
      <c r="A154" s="1071"/>
      <c r="B154" s="35" t="s">
        <v>846</v>
      </c>
      <c r="C154" s="42">
        <v>1</v>
      </c>
      <c r="D154" s="7">
        <v>1</v>
      </c>
      <c r="E154" s="7">
        <v>0</v>
      </c>
      <c r="F154" s="7">
        <v>1</v>
      </c>
      <c r="G154" s="7">
        <v>0</v>
      </c>
      <c r="H154" s="8">
        <f t="shared" si="19"/>
        <v>3</v>
      </c>
      <c r="I154" s="88"/>
      <c r="J154" s="208"/>
      <c r="K154" s="212"/>
    </row>
    <row r="155" spans="1:11" ht="15.75">
      <c r="A155" s="1071"/>
      <c r="B155" s="35" t="s">
        <v>472</v>
      </c>
      <c r="C155" s="42">
        <v>0</v>
      </c>
      <c r="D155" s="7">
        <v>1</v>
      </c>
      <c r="E155" s="7">
        <v>0</v>
      </c>
      <c r="F155" s="7">
        <v>0</v>
      </c>
      <c r="G155" s="7">
        <v>0</v>
      </c>
      <c r="H155" s="8">
        <f t="shared" si="19"/>
        <v>1</v>
      </c>
      <c r="I155" s="88"/>
      <c r="J155" s="208"/>
      <c r="K155" s="212"/>
    </row>
    <row r="156" spans="1:11" ht="15.75">
      <c r="A156" s="1071"/>
      <c r="B156" s="35" t="s">
        <v>895</v>
      </c>
      <c r="C156" s="43">
        <v>1</v>
      </c>
      <c r="D156" s="9">
        <v>0</v>
      </c>
      <c r="E156" s="9">
        <v>0</v>
      </c>
      <c r="F156" s="9">
        <v>0</v>
      </c>
      <c r="G156" s="9">
        <v>1</v>
      </c>
      <c r="H156" s="8">
        <f t="shared" si="19"/>
        <v>2</v>
      </c>
      <c r="I156" s="88"/>
      <c r="J156" s="208"/>
      <c r="K156" s="212"/>
    </row>
    <row r="157" spans="1:11" ht="16.5" thickBot="1">
      <c r="A157" s="1071"/>
      <c r="B157" s="35" t="s">
        <v>804</v>
      </c>
      <c r="C157" s="44">
        <v>1</v>
      </c>
      <c r="D157" s="31">
        <v>0</v>
      </c>
      <c r="E157" s="31">
        <v>0</v>
      </c>
      <c r="F157" s="31">
        <v>0</v>
      </c>
      <c r="G157" s="31">
        <v>0</v>
      </c>
      <c r="H157" s="36">
        <f t="shared" si="19"/>
        <v>1</v>
      </c>
      <c r="I157" s="88"/>
      <c r="J157" s="208"/>
      <c r="K157" s="212"/>
    </row>
    <row r="158" spans="1:11" ht="16.5" thickBot="1">
      <c r="A158" s="1073"/>
      <c r="B158" s="62"/>
      <c r="C158" s="63">
        <f aca="true" t="shared" si="20" ref="C158:H158">SUM(C153:C157)</f>
        <v>3</v>
      </c>
      <c r="D158" s="63">
        <f t="shared" si="20"/>
        <v>4</v>
      </c>
      <c r="E158" s="63">
        <f t="shared" si="20"/>
        <v>0</v>
      </c>
      <c r="F158" s="63">
        <f t="shared" si="20"/>
        <v>2</v>
      </c>
      <c r="G158" s="63">
        <f t="shared" si="20"/>
        <v>1</v>
      </c>
      <c r="H158" s="64">
        <f t="shared" si="20"/>
        <v>10</v>
      </c>
      <c r="I158" s="234">
        <f>(H158/15)</f>
        <v>0.6666666666666666</v>
      </c>
      <c r="J158" s="208">
        <f>(H158/25)</f>
        <v>0.4</v>
      </c>
      <c r="K158" s="212">
        <v>0</v>
      </c>
    </row>
    <row r="159" spans="1:11" ht="15.75">
      <c r="A159" s="1070" t="s">
        <v>904</v>
      </c>
      <c r="B159" s="45" t="s">
        <v>937</v>
      </c>
      <c r="C159" s="28">
        <v>0</v>
      </c>
      <c r="D159" s="28">
        <v>2</v>
      </c>
      <c r="E159" s="28">
        <v>1</v>
      </c>
      <c r="F159" s="28">
        <v>0</v>
      </c>
      <c r="G159" s="28">
        <v>0</v>
      </c>
      <c r="H159" s="46">
        <f aca="true" t="shared" si="21" ref="H159:H165">SUM(C159:G159)</f>
        <v>3</v>
      </c>
      <c r="I159" s="88"/>
      <c r="J159" s="208"/>
      <c r="K159" s="212"/>
    </row>
    <row r="160" spans="1:11" ht="16.5" thickBot="1">
      <c r="A160" s="1071"/>
      <c r="B160" s="47" t="s">
        <v>482</v>
      </c>
      <c r="C160" s="11">
        <v>0</v>
      </c>
      <c r="D160" s="11">
        <v>1</v>
      </c>
      <c r="E160" s="11">
        <v>0</v>
      </c>
      <c r="F160" s="11">
        <v>0</v>
      </c>
      <c r="G160" s="11">
        <v>1</v>
      </c>
      <c r="H160" s="48">
        <f t="shared" si="21"/>
        <v>2</v>
      </c>
      <c r="I160" s="88"/>
      <c r="J160" s="208"/>
      <c r="K160" s="212"/>
    </row>
    <row r="161" spans="1:11" ht="16.5" thickBot="1">
      <c r="A161" s="1072"/>
      <c r="B161" s="68"/>
      <c r="C161" s="72">
        <f>C159+C160</f>
        <v>0</v>
      </c>
      <c r="D161" s="73">
        <f>D159+D160</f>
        <v>3</v>
      </c>
      <c r="E161" s="73">
        <f>E159+E160</f>
        <v>1</v>
      </c>
      <c r="F161" s="73">
        <f>F159+F160</f>
        <v>0</v>
      </c>
      <c r="G161" s="73">
        <f>G159+G160</f>
        <v>1</v>
      </c>
      <c r="H161" s="74">
        <f t="shared" si="21"/>
        <v>5</v>
      </c>
      <c r="I161" s="88">
        <f>(H161/15)</f>
        <v>0.3333333333333333</v>
      </c>
      <c r="J161" s="208">
        <f>(H161/25)</f>
        <v>0.2</v>
      </c>
      <c r="K161" s="212">
        <v>0</v>
      </c>
    </row>
    <row r="162" spans="1:11" ht="15.75">
      <c r="A162" s="1077" t="s">
        <v>878</v>
      </c>
      <c r="B162" s="69" t="s">
        <v>281</v>
      </c>
      <c r="C162" s="75">
        <v>2</v>
      </c>
      <c r="D162" s="66">
        <v>0</v>
      </c>
      <c r="E162" s="66">
        <v>2</v>
      </c>
      <c r="F162" s="66">
        <v>0</v>
      </c>
      <c r="G162" s="66">
        <v>2</v>
      </c>
      <c r="H162" s="76">
        <f t="shared" si="21"/>
        <v>6</v>
      </c>
      <c r="I162" s="88"/>
      <c r="J162" s="208"/>
      <c r="K162" s="212"/>
    </row>
    <row r="163" spans="1:11" ht="15.75">
      <c r="A163" s="1078"/>
      <c r="B163" s="65" t="s">
        <v>882</v>
      </c>
      <c r="C163" s="77">
        <v>1</v>
      </c>
      <c r="D163" s="67">
        <v>3</v>
      </c>
      <c r="E163" s="67">
        <v>1</v>
      </c>
      <c r="F163" s="67">
        <v>1</v>
      </c>
      <c r="G163" s="67">
        <v>0</v>
      </c>
      <c r="H163" s="78">
        <f t="shared" si="21"/>
        <v>6</v>
      </c>
      <c r="I163" s="88"/>
      <c r="J163" s="208"/>
      <c r="K163" s="212"/>
    </row>
    <row r="164" spans="1:11" ht="15.75">
      <c r="A164" s="1078"/>
      <c r="B164" s="65" t="s">
        <v>929</v>
      </c>
      <c r="C164" s="79">
        <v>0</v>
      </c>
      <c r="D164" s="28">
        <v>3</v>
      </c>
      <c r="E164" s="28">
        <v>0</v>
      </c>
      <c r="F164" s="28">
        <v>0</v>
      </c>
      <c r="G164" s="28">
        <v>0</v>
      </c>
      <c r="H164" s="80">
        <f t="shared" si="21"/>
        <v>3</v>
      </c>
      <c r="I164" s="88"/>
      <c r="J164" s="208"/>
      <c r="K164" s="212"/>
    </row>
    <row r="165" spans="1:11" ht="16.5" thickBot="1">
      <c r="A165" s="1078"/>
      <c r="B165" s="65" t="s">
        <v>881</v>
      </c>
      <c r="C165" s="81">
        <v>2</v>
      </c>
      <c r="D165" s="7">
        <v>1</v>
      </c>
      <c r="E165" s="7">
        <v>1</v>
      </c>
      <c r="F165" s="7">
        <v>1</v>
      </c>
      <c r="G165" s="7">
        <v>0</v>
      </c>
      <c r="H165" s="80">
        <f t="shared" si="21"/>
        <v>5</v>
      </c>
      <c r="I165" s="88"/>
      <c r="J165" s="208"/>
      <c r="K165" s="212"/>
    </row>
    <row r="166" spans="1:11" ht="16.5" thickBot="1">
      <c r="A166" s="1079"/>
      <c r="B166" s="70"/>
      <c r="C166" s="63">
        <f aca="true" t="shared" si="22" ref="C166:H166">SUM(C162:C165)</f>
        <v>5</v>
      </c>
      <c r="D166" s="201">
        <f t="shared" si="22"/>
        <v>7</v>
      </c>
      <c r="E166" s="201">
        <f t="shared" si="22"/>
        <v>4</v>
      </c>
      <c r="F166" s="201">
        <f t="shared" si="22"/>
        <v>2</v>
      </c>
      <c r="G166" s="201">
        <f t="shared" si="22"/>
        <v>2</v>
      </c>
      <c r="H166" s="64">
        <f t="shared" si="22"/>
        <v>20</v>
      </c>
      <c r="I166" s="88">
        <f>(H166/15)</f>
        <v>1.3333333333333333</v>
      </c>
      <c r="J166" s="208">
        <f>(H166/25)</f>
        <v>0.8</v>
      </c>
      <c r="K166" s="212">
        <v>1</v>
      </c>
    </row>
    <row r="167" spans="1:11" ht="18.75">
      <c r="A167" s="2"/>
      <c r="B167" s="2"/>
      <c r="C167" s="71">
        <f aca="true" t="shared" si="23" ref="C167:K167">C166+C158+C152+C148+C161+C142+C137+C131+C122+C108+C96+C79+C62+C54+C46+C39+C19</f>
        <v>255</v>
      </c>
      <c r="D167" s="71">
        <f t="shared" si="23"/>
        <v>299</v>
      </c>
      <c r="E167" s="71">
        <f t="shared" si="23"/>
        <v>205</v>
      </c>
      <c r="F167" s="71">
        <f t="shared" si="23"/>
        <v>165</v>
      </c>
      <c r="G167" s="71">
        <f t="shared" si="23"/>
        <v>168</v>
      </c>
      <c r="H167" s="71">
        <f t="shared" si="23"/>
        <v>1092</v>
      </c>
      <c r="I167" s="49">
        <f t="shared" si="23"/>
        <v>72.8</v>
      </c>
      <c r="J167" s="209">
        <f t="shared" si="23"/>
        <v>43.68</v>
      </c>
      <c r="K167" s="213">
        <f t="shared" si="23"/>
        <v>22</v>
      </c>
    </row>
    <row r="168" ht="12.75">
      <c r="C168" s="3"/>
    </row>
  </sheetData>
  <sheetProtection/>
  <mergeCells count="17">
    <mergeCell ref="A3:A19"/>
    <mergeCell ref="A109:A122"/>
    <mergeCell ref="A97:A108"/>
    <mergeCell ref="A80:A96"/>
    <mergeCell ref="A63:A79"/>
    <mergeCell ref="A55:A62"/>
    <mergeCell ref="A20:A39"/>
    <mergeCell ref="A40:A46"/>
    <mergeCell ref="A47:A54"/>
    <mergeCell ref="A159:A161"/>
    <mergeCell ref="A123:A131"/>
    <mergeCell ref="A132:A137"/>
    <mergeCell ref="A162:A166"/>
    <mergeCell ref="A138:A142"/>
    <mergeCell ref="A143:A148"/>
    <mergeCell ref="A149:A152"/>
    <mergeCell ref="A153:A158"/>
  </mergeCells>
  <printOptions/>
  <pageMargins left="0.7479166666666667" right="0.7479166666666667" top="0.9840277777777777" bottom="0.9840277777777777" header="0.5118055555555555" footer="0.5118055555555555"/>
  <pageSetup orientation="landscape" paperSize="9" scale="86" r:id="rId1"/>
  <rowBreaks count="8" manualBreakCount="8">
    <brk id="19" max="255" man="1"/>
    <brk id="39" max="255" man="1"/>
    <brk id="62" max="255" man="1"/>
    <brk id="79" max="255" man="1"/>
    <brk id="96" max="255" man="1"/>
    <brk id="108" max="255" man="1"/>
    <brk id="131" max="255" man="1"/>
    <brk id="148" max="255" man="1"/>
  </rowBreaks>
  <ignoredErrors>
    <ignoredError sqref="H158 H46 H62 H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Nedeljka Vidović</dc:creator>
  <cp:keywords/>
  <dc:description/>
  <cp:lastModifiedBy>Sekretar</cp:lastModifiedBy>
  <cp:lastPrinted>2020-03-07T19:34:29Z</cp:lastPrinted>
  <dcterms:created xsi:type="dcterms:W3CDTF">2011-06-13T20:11:12Z</dcterms:created>
  <dcterms:modified xsi:type="dcterms:W3CDTF">2020-03-07T19:34:43Z</dcterms:modified>
  <cp:category/>
  <cp:version/>
  <cp:contentType/>
  <cp:contentStatus/>
</cp:coreProperties>
</file>